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7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<sst xmlns="http://schemas.openxmlformats.org/spreadsheetml/2006/main" count="50" uniqueCount="25">
  <si>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</si>
  <si>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</si>
  <si>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</si>
  <si>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</si>
  <si>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</si>
  <si>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</si>
  <si>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</si>
  <si>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</si>
  <si>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</si>
  <si>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</si>
  <si>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</si>
  <si>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</si>
  <si>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</si>
  <si>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</si>
  <si>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</si>
  <si>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</si>
  <si>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</si>
  <si>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</si>
  <si>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</si>
  <si>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</si>
  <si>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</si>
  <si>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</si>
  <si>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</si>
  <si>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</si>
  <si>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P.75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</si>
</sst>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P.75 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P.75'!$D$36:$O$36</c:f>
              <c:numCache/>
            </c:numRef>
          </c:xVal>
          <c:yVal>
            <c:numRef>
              <c:f>'Return P.75'!$D$37:$O$37</c:f>
              <c:numCache/>
            </c:numRef>
          </c:yVal>
          <c:smooth val="0"/>
        </c:ser>
        <c:axId val="45528027"/>
        <c:axId val="7099060"/>
      </c:scatterChart>
      <c:valAx>
        <c:axId val="4552802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099060"/>
        <c:crossesAt val="100"/>
        <c:crossBetween val="midCat"/>
        <c:dispUnits/>
        <c:majorUnit val="10"/>
      </c:valAx>
      <c:valAx>
        <c:axId val="7099060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52802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0">
      <selection activeCell="U12" sqref="U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COUNT(J41:J61)</f>
        <v>21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AVERAGE(J41:J61)</f>
        <v>159.64857142857144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(VAR(J41:J61))</f>
        <v>9265.052332857134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64.6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STDEV(J41:J61)</f>
        <v>96.25514185152466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60.9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233.2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187.8</v>
      </c>
      <c r="C9" s="17"/>
      <c r="D9" s="18"/>
      <c r="E9" s="20"/>
      <c r="F9" s="20"/>
      <c r="U9" s="2" t="s">
        <v>17</v>
      </c>
      <c r="V9" s="21">
        <f>+B80</f>
        <v>0.525224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233.1</v>
      </c>
      <c r="C10" s="17"/>
      <c r="D10" s="18"/>
      <c r="E10" s="22"/>
      <c r="F10" s="23"/>
      <c r="U10" s="2" t="s">
        <v>18</v>
      </c>
      <c r="V10" s="21">
        <f>+B81</f>
        <v>1.069377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106.88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435.2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241.5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85.4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100.45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118.3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155.13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337.8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137.8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136.75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0">
        <v>136.15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16">
        <v>38.87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2559</v>
      </c>
      <c r="B23" s="16">
        <v>139.1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2560</v>
      </c>
      <c r="B24" s="16">
        <v>170.96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2561</v>
      </c>
      <c r="B25" s="16">
        <v>173.73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2562</v>
      </c>
      <c r="B26" s="16">
        <v>59</v>
      </c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145.36</v>
      </c>
      <c r="E37" s="60">
        <f t="shared" si="1"/>
        <v>193.63</v>
      </c>
      <c r="F37" s="62">
        <f t="shared" si="1"/>
        <v>224.52</v>
      </c>
      <c r="G37" s="62">
        <f t="shared" si="1"/>
        <v>247.38</v>
      </c>
      <c r="H37" s="62">
        <f t="shared" si="1"/>
        <v>265.57</v>
      </c>
      <c r="I37" s="62">
        <f t="shared" si="1"/>
        <v>314.93</v>
      </c>
      <c r="J37" s="62">
        <f t="shared" si="1"/>
        <v>379.72</v>
      </c>
      <c r="K37" s="62">
        <f t="shared" si="1"/>
        <v>400.27</v>
      </c>
      <c r="L37" s="62">
        <f t="shared" si="1"/>
        <v>463.59</v>
      </c>
      <c r="M37" s="62">
        <f t="shared" si="1"/>
        <v>526.43</v>
      </c>
      <c r="N37" s="62">
        <f t="shared" si="1"/>
        <v>589.05</v>
      </c>
      <c r="O37" s="62">
        <f t="shared" si="1"/>
        <v>671.66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21</v>
      </c>
      <c r="I41" s="26">
        <v>2542</v>
      </c>
      <c r="J41" s="25">
        <v>64.6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2543</v>
      </c>
      <c r="J42" s="25">
        <v>60.9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2544</v>
      </c>
      <c r="J43" s="25">
        <v>233.2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2545</v>
      </c>
      <c r="J44" s="25">
        <v>187.8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2546</v>
      </c>
      <c r="J45" s="25">
        <v>233.1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2547</v>
      </c>
      <c r="J46" s="25">
        <v>106.88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2548</v>
      </c>
      <c r="J47" s="25">
        <v>435.2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2549</v>
      </c>
      <c r="J48" s="25">
        <v>241.5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2550</v>
      </c>
      <c r="J49" s="25">
        <v>85.4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2551</v>
      </c>
      <c r="J50" s="25">
        <v>100.45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26">
        <v>2552</v>
      </c>
      <c r="J51" s="25">
        <v>118.3</v>
      </c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26">
        <v>2553</v>
      </c>
      <c r="J52" s="25">
        <v>155.13</v>
      </c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>
        <v>2554</v>
      </c>
      <c r="J53" s="25">
        <v>337.8</v>
      </c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75">
        <v>2555</v>
      </c>
      <c r="J54" s="2">
        <v>137.8</v>
      </c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26">
        <v>2556</v>
      </c>
      <c r="J55" s="25">
        <v>136.75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2557</v>
      </c>
      <c r="J56" s="25">
        <v>136.15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75">
        <v>2558</v>
      </c>
      <c r="J57" s="25">
        <v>38.87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2559</v>
      </c>
      <c r="J58" s="26">
        <v>139.1</v>
      </c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2560</v>
      </c>
      <c r="J59" s="25">
        <v>170.96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75">
        <v>2561</v>
      </c>
      <c r="J60" s="25">
        <v>173.73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2562</v>
      </c>
      <c r="J61" s="25">
        <v>59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2">
        <f>IF($A$79&gt;=6,VLOOKUP($F$78,$X$3:$AC$38,$A$79-4),VLOOKUP($A$78,$X$3:$AC$38,$A$79+1))</f>
        <v>0.525224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2">
        <f>IF($A$79&gt;=6,VLOOKUP($F$78,$Y$58:$AD$97,$A$79-4),VLOOKUP($A$78,$Y$58:$AD$97,$A$79+1))</f>
        <v>1.069377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3">
        <f>B81/V6</f>
        <v>0.011109816882816858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4">
        <f>V4-(B80/B83)</f>
        <v>112.37290473307941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2020-06-09T06:19:51Z</dcterms:modified>
  <cp:category/>
  <cp:version/>
  <cp:contentType/>
  <cp:contentStatus/>
</cp:coreProperties>
</file>