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76" sheetId="1" r:id="rId1"/>
    <sheet name="P.76-H.05" sheetId="2" r:id="rId2"/>
  </sheets>
  <definedNames>
    <definedName name="_Regression_Int" localSheetId="1" hidden="1">1</definedName>
    <definedName name="Print_Area_MI">'P.76-H.05'!$A$1:$N$6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<sst xmlns="http://schemas.openxmlformats.org/spreadsheetml/2006/main" count="29" uniqueCount="24">
  <si>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</si>
  <si>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</si>
  <si>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</si>
  <si>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</si>
  <si>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</si>
  <si>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</si>
  <si>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</si>
  <si>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</si>
  <si>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</si>
  <si>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</si>
  <si>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</si>
  <si>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</si>
  <si>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</si>
  <si>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</si>
  <si>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</si>
  <si>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</si>
  <si>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</si>
  <si>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</si>
  <si>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</si>
  <si>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</si>
  <si>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</si>
  <si>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(P.76)</t>
  </si>
  <si>
    <t xml:space="preserve"> พี้นที่รับน้ำ    1,544   ตร.กม. </t>
  </si>
  <si>
    <t>สถานี P.76  :  บ้านแม่อีไฮ อ.ลี้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</si>
</sst>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15"/>
          <c:w val="0.871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'P.76-H.05'!$A$7:$A$25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'P.76-H.05'!$N$7:$N$25</c:f>
              <c:numCache>
                <c:ptCount val="19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306.3398399999999</c:v>
                </c:pt>
                <c:pt idx="7">
                  <c:v>317.12428800000004</c:v>
                </c:pt>
                <c:pt idx="8">
                  <c:v>257.707008</c:v>
                </c:pt>
                <c:pt idx="9">
                  <c:v>275.85532799999993</c:v>
                </c:pt>
                <c:pt idx="10">
                  <c:v>261.54662400000007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</c:v>
                </c:pt>
                <c:pt idx="14">
                  <c:v>127.27238400000005</c:v>
                </c:pt>
                <c:pt idx="15">
                  <c:v>42.289343999999986</c:v>
                </c:pt>
                <c:pt idx="16">
                  <c:v>224.953632</c:v>
                </c:pt>
                <c:pt idx="17">
                  <c:v>470.26000000000005</c:v>
                </c:pt>
                <c:pt idx="18">
                  <c:v>108.80000000000001</c:v>
                </c:pt>
              </c:numCache>
            </c:numRef>
          </c:val>
        </c:ser>
        <c:gapWidth val="100"/>
        <c:axId val="61610101"/>
        <c:axId val="17619998"/>
      </c:barChart>
      <c:lineChart>
        <c:grouping val="standard"/>
        <c:varyColors val="0"/>
        <c:ser>
          <c:idx val="1"/>
          <c:order val="1"/>
          <c:tx>
            <c:v>ค่าเฉลี่ย 251.4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'P.76-H.05'!$A$7:$A$24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'P.76-H.05'!$P$7:$P$24</c:f>
              <c:numCache>
                <c:ptCount val="18"/>
                <c:pt idx="0">
                  <c:v>251.4488857777778</c:v>
                </c:pt>
                <c:pt idx="1">
                  <c:v>251.4488857777778</c:v>
                </c:pt>
                <c:pt idx="2">
                  <c:v>251.4488857777778</c:v>
                </c:pt>
                <c:pt idx="3">
                  <c:v>251.4488857777778</c:v>
                </c:pt>
                <c:pt idx="4">
                  <c:v>251.4488857777778</c:v>
                </c:pt>
                <c:pt idx="5">
                  <c:v>251.4488857777778</c:v>
                </c:pt>
                <c:pt idx="6">
                  <c:v>251.4488857777778</c:v>
                </c:pt>
                <c:pt idx="7">
                  <c:v>251.4488857777778</c:v>
                </c:pt>
                <c:pt idx="8">
                  <c:v>251.4488857777778</c:v>
                </c:pt>
                <c:pt idx="9">
                  <c:v>251.4488857777778</c:v>
                </c:pt>
                <c:pt idx="10">
                  <c:v>251.4488857777778</c:v>
                </c:pt>
                <c:pt idx="11">
                  <c:v>251.4488857777778</c:v>
                </c:pt>
                <c:pt idx="12">
                  <c:v>251.4488857777778</c:v>
                </c:pt>
                <c:pt idx="13">
                  <c:v>251.4488857777778</c:v>
                </c:pt>
                <c:pt idx="14">
                  <c:v>251.4488857777778</c:v>
                </c:pt>
                <c:pt idx="15">
                  <c:v>251.4488857777778</c:v>
                </c:pt>
                <c:pt idx="16">
                  <c:v>251.4488857777778</c:v>
                </c:pt>
                <c:pt idx="17">
                  <c:v>251.4488857777778</c:v>
                </c:pt>
              </c:numCache>
            </c:numRef>
          </c:val>
          <c:smooth val="0"/>
        </c:ser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619998"/>
        <c:crossesAt val="0"/>
        <c:auto val="1"/>
        <c:lblOffset val="100"/>
        <c:tickLblSkip val="1"/>
        <c:noMultiLvlLbl val="0"/>
      </c:catAx>
      <c:valAx>
        <c:axId val="1761999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6">
      <selection activeCell="U30" sqref="U30"/>
    </sheetView>
  </sheetViews>
  <sheetFormatPr defaultColWidth="9.83203125" defaultRowHeight="21"/>
  <cols>
    <col min="1" max="13" width="6.83203125" style="4" customWidth="1"/>
    <col min="14" max="14" width="7.6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2543</v>
      </c>
      <c r="B7" s="33">
        <v>2.468</v>
      </c>
      <c r="C7" s="33">
        <v>34.265</v>
      </c>
      <c r="D7" s="33">
        <v>37.406</v>
      </c>
      <c r="E7" s="33">
        <v>8.462</v>
      </c>
      <c r="F7" s="33">
        <v>31.61</v>
      </c>
      <c r="G7" s="33">
        <v>38.123</v>
      </c>
      <c r="H7" s="33">
        <v>39.023</v>
      </c>
      <c r="I7" s="33">
        <v>32.815</v>
      </c>
      <c r="J7" s="33">
        <v>6.213</v>
      </c>
      <c r="K7" s="33">
        <v>1.769</v>
      </c>
      <c r="L7" s="33">
        <v>0.707</v>
      </c>
      <c r="M7" s="33">
        <v>3.78</v>
      </c>
      <c r="N7" s="35">
        <f>SUM(B7:M7)</f>
        <v>236.641</v>
      </c>
      <c r="O7" s="36">
        <f aca="true" t="shared" si="0" ref="O7:O25">+N7*0.0317097</f>
        <v>7.503815117699999</v>
      </c>
      <c r="P7" s="37">
        <f aca="true" t="shared" si="1" ref="P7:P24">$N$49</f>
        <v>251.4488857777778</v>
      </c>
    </row>
    <row r="8" spans="1:16" ht="15" customHeight="1">
      <c r="A8" s="32">
        <v>2544</v>
      </c>
      <c r="B8" s="33">
        <v>2.582</v>
      </c>
      <c r="C8" s="33">
        <v>10.708</v>
      </c>
      <c r="D8" s="33">
        <v>3.488</v>
      </c>
      <c r="E8" s="33">
        <v>2.179</v>
      </c>
      <c r="F8" s="33">
        <v>47.18</v>
      </c>
      <c r="G8" s="33">
        <v>34.325</v>
      </c>
      <c r="H8" s="33">
        <v>68.064</v>
      </c>
      <c r="I8" s="33">
        <v>34.709</v>
      </c>
      <c r="J8" s="33">
        <v>5.635</v>
      </c>
      <c r="K8" s="33">
        <v>2.055</v>
      </c>
      <c r="L8" s="33">
        <v>1.007</v>
      </c>
      <c r="M8" s="33">
        <v>0.402</v>
      </c>
      <c r="N8" s="35">
        <f aca="true" t="shared" si="2" ref="N8:N21">SUM(B8:M8)</f>
        <v>212.334</v>
      </c>
      <c r="O8" s="36">
        <f t="shared" si="0"/>
        <v>6.7330474398</v>
      </c>
      <c r="P8" s="37">
        <f t="shared" si="1"/>
        <v>251.4488857777778</v>
      </c>
    </row>
    <row r="9" spans="1:16" ht="15" customHeight="1">
      <c r="A9" s="32">
        <v>2545</v>
      </c>
      <c r="B9" s="33">
        <v>0.393</v>
      </c>
      <c r="C9" s="33">
        <v>13.18</v>
      </c>
      <c r="D9" s="33">
        <v>10.284</v>
      </c>
      <c r="E9" s="33">
        <v>4.031</v>
      </c>
      <c r="F9" s="33">
        <v>27.612</v>
      </c>
      <c r="G9" s="33">
        <v>275.629</v>
      </c>
      <c r="H9" s="33">
        <v>81.556</v>
      </c>
      <c r="I9" s="33">
        <v>62.593</v>
      </c>
      <c r="J9" s="33">
        <v>19.02</v>
      </c>
      <c r="K9" s="33">
        <v>7.69</v>
      </c>
      <c r="L9" s="33">
        <v>3.614</v>
      </c>
      <c r="M9" s="33">
        <v>3.084</v>
      </c>
      <c r="N9" s="35">
        <f t="shared" si="2"/>
        <v>508.686</v>
      </c>
      <c r="O9" s="36">
        <f t="shared" si="0"/>
        <v>16.1302804542</v>
      </c>
      <c r="P9" s="37">
        <f t="shared" si="1"/>
        <v>251.4488857777778</v>
      </c>
    </row>
    <row r="10" spans="1:16" ht="15" customHeight="1">
      <c r="A10" s="32">
        <v>2546</v>
      </c>
      <c r="B10" s="33">
        <v>2.938</v>
      </c>
      <c r="C10" s="33">
        <v>3.603</v>
      </c>
      <c r="D10" s="33">
        <v>3.255</v>
      </c>
      <c r="E10" s="33">
        <v>5.924</v>
      </c>
      <c r="F10" s="33">
        <v>4.939</v>
      </c>
      <c r="G10" s="33">
        <v>21.362</v>
      </c>
      <c r="H10" s="33">
        <v>7.258</v>
      </c>
      <c r="I10" s="33">
        <v>3.069</v>
      </c>
      <c r="J10" s="33">
        <v>1.363</v>
      </c>
      <c r="K10" s="33">
        <v>1.207</v>
      </c>
      <c r="L10" s="33">
        <v>0.941</v>
      </c>
      <c r="M10" s="33">
        <v>0.694</v>
      </c>
      <c r="N10" s="35">
        <f t="shared" si="2"/>
        <v>56.55300000000001</v>
      </c>
      <c r="O10" s="36">
        <f t="shared" si="0"/>
        <v>1.7932786641000005</v>
      </c>
      <c r="P10" s="37">
        <f t="shared" si="1"/>
        <v>251.4488857777778</v>
      </c>
    </row>
    <row r="11" spans="1:16" ht="15" customHeight="1">
      <c r="A11" s="32">
        <v>2547</v>
      </c>
      <c r="B11" s="33">
        <v>0.031</v>
      </c>
      <c r="C11" s="33">
        <v>5.741</v>
      </c>
      <c r="D11" s="33">
        <v>16.201</v>
      </c>
      <c r="E11" s="33">
        <v>5.033</v>
      </c>
      <c r="F11" s="33">
        <v>9.308</v>
      </c>
      <c r="G11" s="33">
        <v>36.916</v>
      </c>
      <c r="H11" s="33">
        <v>6.572</v>
      </c>
      <c r="I11" s="33">
        <v>5.06</v>
      </c>
      <c r="J11" s="33">
        <v>2.386</v>
      </c>
      <c r="K11" s="33">
        <v>0.985</v>
      </c>
      <c r="L11" s="33">
        <v>0.458</v>
      </c>
      <c r="M11" s="33">
        <v>0.22</v>
      </c>
      <c r="N11" s="35">
        <f t="shared" si="2"/>
        <v>88.91099999999999</v>
      </c>
      <c r="O11" s="36">
        <f t="shared" si="0"/>
        <v>2.8193411366999994</v>
      </c>
      <c r="P11" s="37">
        <f t="shared" si="1"/>
        <v>251.4488857777778</v>
      </c>
    </row>
    <row r="12" spans="1:16" ht="15" customHeight="1">
      <c r="A12" s="32">
        <v>2548</v>
      </c>
      <c r="B12" s="33">
        <v>0.9046080000000001</v>
      </c>
      <c r="C12" s="33">
        <v>1.0091520000000003</v>
      </c>
      <c r="D12" s="33">
        <v>1.7936639999999997</v>
      </c>
      <c r="E12" s="33">
        <v>3.8301120000000006</v>
      </c>
      <c r="F12" s="33">
        <v>1.9275839999999997</v>
      </c>
      <c r="G12" s="33">
        <v>51.439968000000015</v>
      </c>
      <c r="H12" s="33">
        <v>14.130720000000002</v>
      </c>
      <c r="I12" s="33">
        <v>14.536800000000001</v>
      </c>
      <c r="J12" s="33">
        <v>2.4252479999999994</v>
      </c>
      <c r="K12" s="33">
        <v>1.216512</v>
      </c>
      <c r="L12" s="33">
        <v>0.9184320000000001</v>
      </c>
      <c r="M12" s="33">
        <v>0.9357120000000001</v>
      </c>
      <c r="N12" s="35">
        <f t="shared" si="2"/>
        <v>95.068512</v>
      </c>
      <c r="O12" s="36">
        <f t="shared" si="0"/>
        <v>3.0145939949664</v>
      </c>
      <c r="P12" s="37">
        <f t="shared" si="1"/>
        <v>251.4488857777778</v>
      </c>
    </row>
    <row r="13" spans="1:16" ht="15" customHeight="1">
      <c r="A13" s="32">
        <v>2549</v>
      </c>
      <c r="B13" s="33">
        <v>0.9158400000000001</v>
      </c>
      <c r="C13" s="33">
        <v>24.961824000000004</v>
      </c>
      <c r="D13" s="33">
        <v>13.035167999999999</v>
      </c>
      <c r="E13" s="33">
        <v>8.125055999999978</v>
      </c>
      <c r="F13" s="33">
        <v>18.58896</v>
      </c>
      <c r="G13" s="33">
        <v>147.351744</v>
      </c>
      <c r="H13" s="33">
        <v>78.91343999999998</v>
      </c>
      <c r="I13" s="33">
        <v>9.201600000000003</v>
      </c>
      <c r="J13" s="33">
        <v>2.800223999999999</v>
      </c>
      <c r="K13" s="33">
        <v>1.305504</v>
      </c>
      <c r="L13" s="33">
        <v>0.6661440000000001</v>
      </c>
      <c r="M13" s="33">
        <v>0.4743359999999999</v>
      </c>
      <c r="N13" s="35">
        <f t="shared" si="2"/>
        <v>306.3398399999999</v>
      </c>
      <c r="O13" s="36">
        <f t="shared" si="0"/>
        <v>9.713944424447998</v>
      </c>
      <c r="P13" s="37">
        <f t="shared" si="1"/>
        <v>251.4488857777778</v>
      </c>
    </row>
    <row r="14" spans="1:16" ht="15" customHeight="1">
      <c r="A14" s="32">
        <v>2550</v>
      </c>
      <c r="B14" s="33">
        <v>0.847584</v>
      </c>
      <c r="C14" s="33">
        <v>59.844096000000015</v>
      </c>
      <c r="D14" s="33">
        <v>21.593088</v>
      </c>
      <c r="E14" s="33">
        <v>7.693056</v>
      </c>
      <c r="F14" s="33">
        <v>30.431808000000007</v>
      </c>
      <c r="G14" s="33">
        <v>79.57440000000003</v>
      </c>
      <c r="H14" s="33">
        <v>92.90937599999998</v>
      </c>
      <c r="I14" s="33">
        <v>13.898304</v>
      </c>
      <c r="J14" s="33">
        <v>5.099328</v>
      </c>
      <c r="K14" s="33">
        <v>2.18592</v>
      </c>
      <c r="L14" s="33">
        <v>1.6718400000000022</v>
      </c>
      <c r="M14" s="33">
        <v>1.3754880000000005</v>
      </c>
      <c r="N14" s="35">
        <f t="shared" si="2"/>
        <v>317.12428800000004</v>
      </c>
      <c r="O14" s="36">
        <f t="shared" si="0"/>
        <v>10.0559160351936</v>
      </c>
      <c r="P14" s="37">
        <f t="shared" si="1"/>
        <v>251.4488857777778</v>
      </c>
    </row>
    <row r="15" spans="1:16" ht="15" customHeight="1">
      <c r="A15" s="32">
        <v>2551</v>
      </c>
      <c r="B15" s="33">
        <v>14.904</v>
      </c>
      <c r="C15" s="33">
        <v>27.63504000000001</v>
      </c>
      <c r="D15" s="33">
        <v>27.65491200000001</v>
      </c>
      <c r="E15" s="33">
        <v>6.829920000000001</v>
      </c>
      <c r="F15" s="33">
        <v>12.007007999999999</v>
      </c>
      <c r="G15" s="33">
        <v>41.49273600000001</v>
      </c>
      <c r="H15" s="33">
        <v>70.77456</v>
      </c>
      <c r="I15" s="33">
        <v>43.2</v>
      </c>
      <c r="J15" s="33">
        <v>6.740064</v>
      </c>
      <c r="K15" s="33">
        <v>3.700512000000002</v>
      </c>
      <c r="L15" s="33">
        <v>1.7271359999999996</v>
      </c>
      <c r="M15" s="33">
        <v>1.04112</v>
      </c>
      <c r="N15" s="35">
        <f t="shared" si="2"/>
        <v>257.707008</v>
      </c>
      <c r="O15" s="36">
        <f t="shared" si="0"/>
        <v>8.1718119115776</v>
      </c>
      <c r="P15" s="37">
        <f t="shared" si="1"/>
        <v>251.4488857777778</v>
      </c>
    </row>
    <row r="16" spans="1:16" ht="15" customHeight="1">
      <c r="A16" s="32">
        <v>2552</v>
      </c>
      <c r="B16" s="33">
        <v>12.384576000000001</v>
      </c>
      <c r="C16" s="33">
        <v>43.07126399999999</v>
      </c>
      <c r="D16" s="33">
        <v>25.946783999999997</v>
      </c>
      <c r="E16" s="33">
        <v>25.806815999999994</v>
      </c>
      <c r="F16" s="33">
        <v>8.61408</v>
      </c>
      <c r="G16" s="33">
        <v>36.548928000000004</v>
      </c>
      <c r="H16" s="33">
        <v>91.71532799999999</v>
      </c>
      <c r="I16" s="33">
        <v>17.476992000000006</v>
      </c>
      <c r="J16" s="33">
        <v>5.483808</v>
      </c>
      <c r="K16" s="33">
        <v>7.199712000000002</v>
      </c>
      <c r="L16" s="33">
        <v>0.7464960000000003</v>
      </c>
      <c r="M16" s="33">
        <v>0.8605440000000002</v>
      </c>
      <c r="N16" s="35">
        <f t="shared" si="2"/>
        <v>275.85532799999993</v>
      </c>
      <c r="O16" s="36">
        <f t="shared" si="0"/>
        <v>8.747289694281598</v>
      </c>
      <c r="P16" s="37">
        <f t="shared" si="1"/>
        <v>251.4488857777778</v>
      </c>
    </row>
    <row r="17" spans="1:16" ht="15" customHeight="1">
      <c r="A17" s="32">
        <v>2553</v>
      </c>
      <c r="B17" s="33">
        <v>0.31363199999999997</v>
      </c>
      <c r="C17" s="33">
        <v>0.3257280000000001</v>
      </c>
      <c r="D17" s="33">
        <v>1.1016</v>
      </c>
      <c r="E17" s="33">
        <v>1.8204480000000005</v>
      </c>
      <c r="F17" s="33">
        <v>40.784256</v>
      </c>
      <c r="G17" s="33">
        <v>36.422784</v>
      </c>
      <c r="H17" s="33">
        <v>154.960992</v>
      </c>
      <c r="I17" s="33">
        <v>14.849568</v>
      </c>
      <c r="J17" s="33">
        <v>6.05664</v>
      </c>
      <c r="K17" s="33">
        <v>1.556928</v>
      </c>
      <c r="L17" s="33">
        <v>0.27043199999999984</v>
      </c>
      <c r="M17" s="33">
        <v>3.0836159999999992</v>
      </c>
      <c r="N17" s="35">
        <f t="shared" si="2"/>
        <v>261.54662400000007</v>
      </c>
      <c r="O17" s="36">
        <f t="shared" si="0"/>
        <v>8.293564983052802</v>
      </c>
      <c r="P17" s="37">
        <f t="shared" si="1"/>
        <v>251.4488857777778</v>
      </c>
    </row>
    <row r="18" spans="1:16" ht="15" customHeight="1">
      <c r="A18" s="32">
        <v>2554</v>
      </c>
      <c r="B18" s="33">
        <v>8.455104000000002</v>
      </c>
      <c r="C18" s="33">
        <v>111.26160000000003</v>
      </c>
      <c r="D18" s="33">
        <v>42.656544</v>
      </c>
      <c r="E18" s="33">
        <v>37.824192000000004</v>
      </c>
      <c r="F18" s="33">
        <v>95.25081600000001</v>
      </c>
      <c r="G18" s="33">
        <v>147.69302400000004</v>
      </c>
      <c r="H18" s="33">
        <v>225.3052800000001</v>
      </c>
      <c r="I18" s="33">
        <v>29.599776</v>
      </c>
      <c r="J18" s="33">
        <v>10.136448000000001</v>
      </c>
      <c r="K18" s="33">
        <v>4.794336000000001</v>
      </c>
      <c r="L18" s="33">
        <v>3.284064000000023</v>
      </c>
      <c r="M18" s="33">
        <v>2.4753600000000002</v>
      </c>
      <c r="N18" s="35">
        <f t="shared" si="2"/>
        <v>718.7365440000003</v>
      </c>
      <c r="O18" s="36">
        <f t="shared" si="0"/>
        <v>22.79092018927681</v>
      </c>
      <c r="P18" s="37">
        <f t="shared" si="1"/>
        <v>251.4488857777778</v>
      </c>
    </row>
    <row r="19" spans="1:16" ht="15" customHeight="1">
      <c r="A19" s="32">
        <v>2555</v>
      </c>
      <c r="B19" s="33">
        <v>2.6965440000000007</v>
      </c>
      <c r="C19" s="33">
        <v>31.80816000000001</v>
      </c>
      <c r="D19" s="33">
        <v>12.869279999999998</v>
      </c>
      <c r="E19" s="33">
        <v>5.2945920000000015</v>
      </c>
      <c r="F19" s="33">
        <v>6.351263999999998</v>
      </c>
      <c r="G19" s="33">
        <v>57.945024000000004</v>
      </c>
      <c r="H19" s="33">
        <v>28.409183999999996</v>
      </c>
      <c r="I19" s="33">
        <v>15.784416000000002</v>
      </c>
      <c r="J19" s="33">
        <v>7.264512000000003</v>
      </c>
      <c r="K19" s="33">
        <v>1.452384</v>
      </c>
      <c r="L19" s="33">
        <v>3.6106560000000005</v>
      </c>
      <c r="M19" s="33">
        <v>0.9141120000000001</v>
      </c>
      <c r="N19" s="35">
        <f t="shared" si="2"/>
        <v>174.400128</v>
      </c>
      <c r="O19" s="36">
        <f t="shared" si="0"/>
        <v>5.5301757388416</v>
      </c>
      <c r="P19" s="37">
        <f t="shared" si="1"/>
        <v>251.4488857777778</v>
      </c>
    </row>
    <row r="20" spans="1:16" ht="15" customHeight="1">
      <c r="A20" s="32">
        <v>2556</v>
      </c>
      <c r="B20" s="33">
        <v>0.45964800000000017</v>
      </c>
      <c r="C20" s="33">
        <v>0.39657600000000004</v>
      </c>
      <c r="D20" s="33">
        <v>2.7587520000000003</v>
      </c>
      <c r="E20" s="33">
        <v>1.8696959999999994</v>
      </c>
      <c r="F20" s="33">
        <v>35.280575999999996</v>
      </c>
      <c r="G20" s="33">
        <v>65.11708800000001</v>
      </c>
      <c r="H20" s="33">
        <v>29.818367999999992</v>
      </c>
      <c r="I20" s="33">
        <v>9.201600000000001</v>
      </c>
      <c r="J20" s="33">
        <v>4.465152000000001</v>
      </c>
      <c r="K20" s="33">
        <v>1.3512960000000003</v>
      </c>
      <c r="L20" s="33">
        <v>0.445824</v>
      </c>
      <c r="M20" s="33">
        <v>0.23673600000000006</v>
      </c>
      <c r="N20" s="35">
        <f t="shared" si="2"/>
        <v>151.401312</v>
      </c>
      <c r="O20" s="36">
        <f t="shared" si="0"/>
        <v>4.8008901831264</v>
      </c>
      <c r="P20" s="37">
        <f t="shared" si="1"/>
        <v>251.4488857777778</v>
      </c>
    </row>
    <row r="21" spans="1:16" ht="15" customHeight="1">
      <c r="A21" s="32">
        <v>2557</v>
      </c>
      <c r="B21" s="33">
        <v>0.23587199999999997</v>
      </c>
      <c r="C21" s="33">
        <v>5.279903999999999</v>
      </c>
      <c r="D21" s="33">
        <v>6.815232000000002</v>
      </c>
      <c r="E21" s="33">
        <v>0.5339519999999999</v>
      </c>
      <c r="F21" s="33">
        <v>19.977408</v>
      </c>
      <c r="G21" s="33">
        <v>31.052160000000004</v>
      </c>
      <c r="H21" s="33">
        <v>23.741856</v>
      </c>
      <c r="I21" s="33">
        <v>31.814208000000022</v>
      </c>
      <c r="J21" s="33">
        <v>3.195936</v>
      </c>
      <c r="K21" s="33">
        <v>3.6486720000000012</v>
      </c>
      <c r="L21" s="33">
        <v>0.6955200000000001</v>
      </c>
      <c r="M21" s="33">
        <v>0.28166399999999997</v>
      </c>
      <c r="N21" s="35">
        <f t="shared" si="2"/>
        <v>127.27238400000005</v>
      </c>
      <c r="O21" s="36">
        <f t="shared" si="0"/>
        <v>4.035769114924801</v>
      </c>
      <c r="P21" s="37">
        <f t="shared" si="1"/>
        <v>251.4488857777778</v>
      </c>
    </row>
    <row r="22" spans="1:16" ht="15" customHeight="1">
      <c r="A22" s="32">
        <v>2558</v>
      </c>
      <c r="B22" s="33">
        <v>6.927552000000002</v>
      </c>
      <c r="C22" s="33">
        <v>3.803328</v>
      </c>
      <c r="D22" s="33">
        <v>0.5322239999999999</v>
      </c>
      <c r="E22" s="33">
        <v>0.5097600000000001</v>
      </c>
      <c r="F22" s="33">
        <v>0.53568</v>
      </c>
      <c r="G22" s="33">
        <v>3.9709440000000003</v>
      </c>
      <c r="H22" s="33">
        <v>7.720704</v>
      </c>
      <c r="I22" s="33">
        <v>6.1845120000000025</v>
      </c>
      <c r="J22" s="33">
        <v>10.16928</v>
      </c>
      <c r="K22" s="33">
        <v>1.0039680000000004</v>
      </c>
      <c r="L22" s="33">
        <v>0.6428159999999923</v>
      </c>
      <c r="M22" s="33">
        <v>0.2885759999999999</v>
      </c>
      <c r="N22" s="35">
        <f>SUM(B22:M22)</f>
        <v>42.289343999999986</v>
      </c>
      <c r="O22" s="36">
        <f t="shared" si="0"/>
        <v>1.3409824114367996</v>
      </c>
      <c r="P22" s="37">
        <f t="shared" si="1"/>
        <v>251.4488857777778</v>
      </c>
    </row>
    <row r="23" spans="1:16" ht="15" customHeight="1">
      <c r="A23" s="32">
        <v>2559</v>
      </c>
      <c r="B23" s="33">
        <v>1.6968959999999988</v>
      </c>
      <c r="C23" s="33">
        <v>0.5495040000000002</v>
      </c>
      <c r="D23" s="33">
        <v>0.5322240000000003</v>
      </c>
      <c r="E23" s="33">
        <v>24.596352000000007</v>
      </c>
      <c r="F23" s="33">
        <v>12.303360000000003</v>
      </c>
      <c r="G23" s="33">
        <v>66.318048</v>
      </c>
      <c r="H23" s="33">
        <v>61.75612799999998</v>
      </c>
      <c r="I23" s="33">
        <v>38.87049600000001</v>
      </c>
      <c r="J23" s="33">
        <v>10.569311999999996</v>
      </c>
      <c r="K23" s="33">
        <v>2.4736320000000003</v>
      </c>
      <c r="L23" s="33">
        <v>2.536704</v>
      </c>
      <c r="M23" s="33">
        <v>2.7509759999999988</v>
      </c>
      <c r="N23" s="35">
        <f>SUM(B23:M23)</f>
        <v>224.953632</v>
      </c>
      <c r="O23" s="36">
        <f t="shared" si="0"/>
        <v>7.1332121846304</v>
      </c>
      <c r="P23" s="37">
        <f t="shared" si="1"/>
        <v>251.4488857777778</v>
      </c>
    </row>
    <row r="24" spans="1:16" ht="15" customHeight="1">
      <c r="A24" s="40">
        <v>2560</v>
      </c>
      <c r="B24" s="33">
        <v>2.06</v>
      </c>
      <c r="C24" s="33">
        <v>25.36</v>
      </c>
      <c r="D24" s="33">
        <v>41.89</v>
      </c>
      <c r="E24" s="33">
        <v>43.59</v>
      </c>
      <c r="F24" s="33">
        <v>62.91</v>
      </c>
      <c r="G24" s="33">
        <v>77.91</v>
      </c>
      <c r="H24" s="33">
        <v>128.74</v>
      </c>
      <c r="I24" s="33">
        <v>39.32</v>
      </c>
      <c r="J24" s="33">
        <v>23.39</v>
      </c>
      <c r="K24" s="33">
        <v>22.68</v>
      </c>
      <c r="L24" s="33">
        <v>1.25</v>
      </c>
      <c r="M24" s="33">
        <v>1.16</v>
      </c>
      <c r="N24" s="35">
        <f>SUM(B24:M24)</f>
        <v>470.26000000000005</v>
      </c>
      <c r="O24" s="36">
        <f t="shared" si="0"/>
        <v>14.911803522000001</v>
      </c>
      <c r="P24" s="37">
        <f t="shared" si="1"/>
        <v>251.4488857777778</v>
      </c>
    </row>
    <row r="25" spans="1:16" ht="15" customHeight="1">
      <c r="A25" s="40">
        <v>2561</v>
      </c>
      <c r="B25" s="41">
        <v>5.7</v>
      </c>
      <c r="C25" s="41">
        <v>14.9</v>
      </c>
      <c r="D25" s="41">
        <v>10.9</v>
      </c>
      <c r="E25" s="41">
        <v>6.6</v>
      </c>
      <c r="F25" s="41">
        <v>8.3</v>
      </c>
      <c r="G25" s="41">
        <v>8.5</v>
      </c>
      <c r="H25" s="41">
        <v>35</v>
      </c>
      <c r="I25" s="41">
        <v>9.2</v>
      </c>
      <c r="J25" s="41">
        <v>4.9</v>
      </c>
      <c r="K25" s="41">
        <v>3.7</v>
      </c>
      <c r="L25" s="41">
        <v>0.6</v>
      </c>
      <c r="M25" s="41">
        <v>0.5</v>
      </c>
      <c r="N25" s="42">
        <f>SUM(B25:M25)</f>
        <v>108.80000000000001</v>
      </c>
      <c r="O25" s="43">
        <f t="shared" si="0"/>
        <v>3.4500153600000005</v>
      </c>
      <c r="P25" s="37"/>
    </row>
    <row r="26" spans="1:16" ht="15" customHeight="1">
      <c r="A26" s="32">
        <v>2562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5"/>
      <c r="O26" s="36"/>
      <c r="P26" s="37"/>
    </row>
    <row r="27" spans="1:16" ht="15" customHeight="1">
      <c r="A27" s="32">
        <v>2563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2579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2">
        <v>2580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5"/>
      <c r="O44" s="36"/>
      <c r="P44" s="37"/>
    </row>
    <row r="45" spans="1:16" ht="15" customHeight="1">
      <c r="A45" s="32">
        <v>2581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5"/>
      <c r="O45" s="36"/>
      <c r="P45" s="37"/>
    </row>
    <row r="46" spans="1:16" ht="15" customHeight="1">
      <c r="A46" s="32">
        <v>2582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5"/>
      <c r="O46" s="36"/>
      <c r="P46" s="37"/>
    </row>
    <row r="47" spans="1:16" ht="15" customHeight="1">
      <c r="A47" s="32">
        <v>2583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5"/>
      <c r="O47" s="36"/>
      <c r="P47" s="37"/>
    </row>
    <row r="48" spans="1:16" ht="15" customHeight="1">
      <c r="A48" s="34" t="s">
        <v>19</v>
      </c>
      <c r="B48" s="38">
        <f>MAX(B7:B24)</f>
        <v>14.904</v>
      </c>
      <c r="C48" s="38">
        <f aca="true" t="shared" si="3" ref="C48:O48">MAX(C7:C24)</f>
        <v>111.26160000000003</v>
      </c>
      <c r="D48" s="38">
        <f t="shared" si="3"/>
        <v>42.656544</v>
      </c>
      <c r="E48" s="38">
        <f t="shared" si="3"/>
        <v>43.59</v>
      </c>
      <c r="F48" s="38">
        <f t="shared" si="3"/>
        <v>95.25081600000001</v>
      </c>
      <c r="G48" s="38">
        <f t="shared" si="3"/>
        <v>275.629</v>
      </c>
      <c r="H48" s="38">
        <f t="shared" si="3"/>
        <v>225.3052800000001</v>
      </c>
      <c r="I48" s="38">
        <f t="shared" si="3"/>
        <v>62.593</v>
      </c>
      <c r="J48" s="38">
        <f t="shared" si="3"/>
        <v>23.39</v>
      </c>
      <c r="K48" s="38">
        <f t="shared" si="3"/>
        <v>22.68</v>
      </c>
      <c r="L48" s="38">
        <f t="shared" si="3"/>
        <v>3.614</v>
      </c>
      <c r="M48" s="38">
        <f t="shared" si="3"/>
        <v>3.78</v>
      </c>
      <c r="N48" s="38">
        <f t="shared" si="3"/>
        <v>718.7365440000003</v>
      </c>
      <c r="O48" s="38">
        <f t="shared" si="3"/>
        <v>22.79092018927681</v>
      </c>
      <c r="P48" s="39"/>
    </row>
    <row r="49" spans="1:16" ht="15" customHeight="1">
      <c r="A49" s="34" t="s">
        <v>16</v>
      </c>
      <c r="B49" s="38">
        <f>AVERAGE(B7:B24)</f>
        <v>3.400769777777778</v>
      </c>
      <c r="C49" s="38">
        <f aca="true" t="shared" si="4" ref="C49:O49">AVERAGE(C7:C24)</f>
        <v>22.377954222222225</v>
      </c>
      <c r="D49" s="38">
        <f t="shared" si="4"/>
        <v>14.989637333333333</v>
      </c>
      <c r="E49" s="38">
        <f t="shared" si="4"/>
        <v>10.775163999999998</v>
      </c>
      <c r="F49" s="38">
        <f t="shared" si="4"/>
        <v>25.867322222222224</v>
      </c>
      <c r="G49" s="38">
        <f t="shared" si="4"/>
        <v>69.39954711111112</v>
      </c>
      <c r="H49" s="38">
        <f t="shared" si="4"/>
        <v>67.29827422222222</v>
      </c>
      <c r="I49" s="38">
        <f t="shared" si="4"/>
        <v>23.45468177777778</v>
      </c>
      <c r="J49" s="38">
        <f t="shared" si="4"/>
        <v>7.356275111111112</v>
      </c>
      <c r="K49" s="38">
        <f t="shared" si="4"/>
        <v>3.793076444444445</v>
      </c>
      <c r="L49" s="38">
        <f t="shared" si="4"/>
        <v>1.399614666666668</v>
      </c>
      <c r="M49" s="38">
        <f t="shared" si="4"/>
        <v>1.3365688888888885</v>
      </c>
      <c r="N49" s="38">
        <f>SUM(B49:M49)</f>
        <v>251.4488857777778</v>
      </c>
      <c r="O49" s="38">
        <f t="shared" si="4"/>
        <v>7.973368733347602</v>
      </c>
      <c r="P49" s="39"/>
    </row>
    <row r="50" spans="1:16" ht="15" customHeight="1">
      <c r="A50" s="34" t="s">
        <v>20</v>
      </c>
      <c r="B50" s="38">
        <f>MIN(B7:B24)</f>
        <v>0.031</v>
      </c>
      <c r="C50" s="38">
        <f aca="true" t="shared" si="5" ref="C50:O50">MIN(C7:C24)</f>
        <v>0.3257280000000001</v>
      </c>
      <c r="D50" s="38">
        <f t="shared" si="5"/>
        <v>0.5322239999999999</v>
      </c>
      <c r="E50" s="38">
        <f t="shared" si="5"/>
        <v>0.5097600000000001</v>
      </c>
      <c r="F50" s="38">
        <f t="shared" si="5"/>
        <v>0.53568</v>
      </c>
      <c r="G50" s="38">
        <f t="shared" si="5"/>
        <v>3.9709440000000003</v>
      </c>
      <c r="H50" s="38">
        <f t="shared" si="5"/>
        <v>6.572</v>
      </c>
      <c r="I50" s="38">
        <f t="shared" si="5"/>
        <v>3.069</v>
      </c>
      <c r="J50" s="38">
        <f t="shared" si="5"/>
        <v>1.363</v>
      </c>
      <c r="K50" s="38">
        <f t="shared" si="5"/>
        <v>0.985</v>
      </c>
      <c r="L50" s="38">
        <f t="shared" si="5"/>
        <v>0.27043199999999984</v>
      </c>
      <c r="M50" s="38">
        <f t="shared" si="5"/>
        <v>0.22</v>
      </c>
      <c r="N50" s="38">
        <f t="shared" si="5"/>
        <v>42.289343999999986</v>
      </c>
      <c r="O50" s="38">
        <f t="shared" si="5"/>
        <v>1.3409824114367996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2016-07-11T03:10:31Z</cp:lastPrinted>
  <dcterms:created xsi:type="dcterms:W3CDTF">1994-01-31T08:04:27Z</dcterms:created>
  <dcterms:modified xsi:type="dcterms:W3CDTF">2019-04-18T03:41:03Z</dcterms:modified>
  <cp:category/>
  <cp:version/>
  <cp:contentType/>
  <cp:contentStatus/>
</cp:coreProperties>
</file>