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6" activeTab="1"/>
  </bookViews>
  <sheets>
    <sheet name="กราฟน้ำท่าP.76" sheetId="1" r:id="rId1"/>
    <sheet name="P.76-H.05" sheetId="2" r:id="rId2"/>
  </sheets>
  <definedNames>
    <definedName name="_Regression_Int" localSheetId="1" hidden="1">1</definedName>
    <definedName name="Print_Area_MI">'P.76-H.05'!$A$1:$N$6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<sst xmlns="http://schemas.openxmlformats.org/spreadsheetml/2006/main" count="29" uniqueCount="24">
  <si>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</si>
  <si>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</si>
  <si>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</si>
  <si>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</si>
  <si>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</si>
  <si>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</si>
  <si>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</si>
  <si>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</si>
  <si>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</si>
  <si>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</si>
  <si>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</si>
  <si>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</si>
  <si>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</si>
  <si>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</si>
  <si>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</si>
  <si>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</si>
  <si>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</si>
  <si>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</si>
  <si>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</si>
  <si>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</si>
  <si>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</si>
  <si>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น้ำแม่ลี้ (P.76)</t>
  </si>
  <si>
    <t xml:space="preserve"> พี้นที่รับน้ำ    1,544   ตร.กม. </t>
  </si>
  <si>
    <t>สถานี P.76  :  บ้านแม่อีไฮ อ.ลี้ จ.ลำพูน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</si>
</sst>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sz val="13.5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AngsanaUPC"/>
      <family val="0"/>
    </font>
    <font>
      <u val="single"/>
      <sz val="14"/>
      <color indexed="12"/>
      <name val="Angsan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233" fontId="16" fillId="0" borderId="0" applyNumberFormat="0" applyFill="0" applyBorder="0" applyAlignment="0" applyProtection="0"/>
    <xf numFmtId="233" fontId="17" fillId="0" borderId="0" applyNumberFormat="0" applyFill="0" applyBorder="0" applyAlignment="0" applyProtection="0"/>
    <xf numFmtId="0" fontId="18" fillId="11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12" borderId="2" applyNumberFormat="0" applyAlignment="0" applyProtection="0"/>
    <xf numFmtId="0" fontId="19" fillId="0" borderId="3" applyNumberFormat="0" applyFill="0" applyAlignment="0" applyProtection="0"/>
    <xf numFmtId="0" fontId="23" fillId="6" borderId="0" applyNumberFormat="0" applyBorder="0" applyAlignment="0" applyProtection="0"/>
    <xf numFmtId="0" fontId="24" fillId="7" borderId="1" applyNumberFormat="0" applyAlignment="0" applyProtection="0"/>
    <xf numFmtId="0" fontId="25" fillId="7" borderId="0" applyNumberFormat="0" applyBorder="0" applyAlignment="0" applyProtection="0"/>
    <xf numFmtId="9" fontId="4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28" fillId="11" borderId="5" applyNumberFormat="0" applyAlignment="0" applyProtection="0"/>
    <xf numFmtId="0" fontId="0" fillId="4" borderId="6" applyNumberFormat="0" applyFont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49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5" borderId="13" xfId="0" applyNumberFormat="1" applyFont="1" applyFill="1" applyBorder="1" applyAlignment="1">
      <alignment horizontal="center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5" borderId="15" xfId="0" applyNumberFormat="1" applyFont="1" applyFill="1" applyBorder="1" applyAlignment="1" applyProtection="1">
      <alignment horizontal="center" vertical="center"/>
      <protection/>
    </xf>
    <xf numFmtId="236" fontId="8" fillId="19" borderId="16" xfId="0" applyNumberFormat="1" applyFont="1" applyFill="1" applyBorder="1" applyAlignment="1" applyProtection="1">
      <alignment horizontal="center" vertical="center"/>
      <protection/>
    </xf>
    <xf numFmtId="1" fontId="8" fillId="7" borderId="15" xfId="0" applyNumberFormat="1" applyFont="1" applyFill="1" applyBorder="1" applyAlignment="1" applyProtection="1">
      <alignment horizontal="center" vertical="center"/>
      <protection/>
    </xf>
    <xf numFmtId="236" fontId="8" fillId="5" borderId="16" xfId="0" applyNumberFormat="1" applyFont="1" applyFill="1" applyBorder="1" applyAlignment="1" applyProtection="1">
      <alignment horizontal="center" vertical="center"/>
      <protection/>
    </xf>
    <xf numFmtId="236" fontId="8" fillId="7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7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7" borderId="19" xfId="0" applyNumberFormat="1" applyFont="1" applyFill="1" applyBorder="1" applyAlignment="1" applyProtection="1">
      <alignment horizontal="center" vertical="center"/>
      <protection/>
    </xf>
    <xf numFmtId="236" fontId="8" fillId="7" borderId="20" xfId="0" applyNumberFormat="1" applyFont="1" applyFill="1" applyBorder="1" applyAlignment="1" applyProtection="1">
      <alignment horizontal="center" vertical="center"/>
      <protection/>
    </xf>
    <xf numFmtId="1" fontId="12" fillId="5" borderId="15" xfId="0" applyNumberFormat="1" applyFont="1" applyFill="1" applyBorder="1" applyAlignment="1" applyProtection="1">
      <alignment horizontal="center" vertical="center"/>
      <protection/>
    </xf>
    <xf numFmtId="236" fontId="12" fillId="19" borderId="16" xfId="0" applyNumberFormat="1" applyFont="1" applyFill="1" applyBorder="1" applyAlignment="1" applyProtection="1">
      <alignment horizontal="center" vertical="center"/>
      <protection/>
    </xf>
    <xf numFmtId="236" fontId="12" fillId="5" borderId="16" xfId="0" applyNumberFormat="1" applyFont="1" applyFill="1" applyBorder="1" applyAlignment="1" applyProtection="1">
      <alignment horizontal="center" vertical="center"/>
      <protection/>
    </xf>
    <xf numFmtId="236" fontId="12" fillId="7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21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P.76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น้ำลี้ บ้านแม่อีไฮ อ.ลี้ จ.ลำพูน</a:t>
            </a:r>
          </a:p>
        </c:rich>
      </c:tx>
      <c:layout>
        <c:manualLayout>
          <c:xMode val="factor"/>
          <c:yMode val="factor"/>
          <c:x val="0.0205"/>
          <c:y val="0.029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865"/>
          <c:w val="0.8715"/>
          <c:h val="0.697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'P.76-H.05'!$A$7:$A$27</c:f>
              <c:numCache>
                <c:ptCount val="21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</c:numCache>
            </c:numRef>
          </c:cat>
          <c:val>
            <c:numRef>
              <c:f>'P.76-H.05'!$N$7:$N$27</c:f>
              <c:numCache>
                <c:ptCount val="21"/>
                <c:pt idx="0">
                  <c:v>236.641</c:v>
                </c:pt>
                <c:pt idx="1">
                  <c:v>212.334</c:v>
                </c:pt>
                <c:pt idx="2">
                  <c:v>508.686</c:v>
                </c:pt>
                <c:pt idx="3">
                  <c:v>56.55300000000001</c:v>
                </c:pt>
                <c:pt idx="4">
                  <c:v>88.91099999999999</c:v>
                </c:pt>
                <c:pt idx="5">
                  <c:v>95.068512</c:v>
                </c:pt>
                <c:pt idx="6">
                  <c:v>306.3398399999999</c:v>
                </c:pt>
                <c:pt idx="7">
                  <c:v>317.12428800000004</c:v>
                </c:pt>
                <c:pt idx="8">
                  <c:v>257.707008</c:v>
                </c:pt>
                <c:pt idx="9">
                  <c:v>275.85532799999993</c:v>
                </c:pt>
                <c:pt idx="10">
                  <c:v>261.54662400000007</c:v>
                </c:pt>
                <c:pt idx="11">
                  <c:v>718.7365440000003</c:v>
                </c:pt>
                <c:pt idx="12">
                  <c:v>174.400128</c:v>
                </c:pt>
                <c:pt idx="13">
                  <c:v>151.401312</c:v>
                </c:pt>
                <c:pt idx="14">
                  <c:v>127.27238400000005</c:v>
                </c:pt>
                <c:pt idx="15">
                  <c:v>42.279999999999994</c:v>
                </c:pt>
                <c:pt idx="16">
                  <c:v>224.95999999999998</c:v>
                </c:pt>
                <c:pt idx="17">
                  <c:v>470.26000000000005</c:v>
                </c:pt>
                <c:pt idx="18">
                  <c:v>104.92000000000002</c:v>
                </c:pt>
                <c:pt idx="19">
                  <c:v>57.64000000000001</c:v>
                </c:pt>
                <c:pt idx="20">
                  <c:v>140.79999999999998</c:v>
                </c:pt>
              </c:numCache>
            </c:numRef>
          </c:val>
        </c:ser>
        <c:gapWidth val="100"/>
        <c:axId val="26523686"/>
        <c:axId val="37386583"/>
      </c:barChart>
      <c:lineChart>
        <c:grouping val="standard"/>
        <c:varyColors val="0"/>
        <c:ser>
          <c:idx val="1"/>
          <c:order val="1"/>
          <c:tx>
            <c:v>ค่าเฉลี่ย 234.4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'P.76-H.05'!$A$7:$A$26</c:f>
              <c:numCache>
                <c:ptCount val="20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</c:numCache>
            </c:numRef>
          </c:cat>
          <c:val>
            <c:numRef>
              <c:f>'P.76-H.05'!$P$7:$P$26</c:f>
              <c:numCache>
                <c:ptCount val="20"/>
                <c:pt idx="0">
                  <c:v>234.43</c:v>
                </c:pt>
                <c:pt idx="1">
                  <c:v>234.43</c:v>
                </c:pt>
                <c:pt idx="2">
                  <c:v>234.43</c:v>
                </c:pt>
                <c:pt idx="3">
                  <c:v>234.43</c:v>
                </c:pt>
                <c:pt idx="4">
                  <c:v>234.43</c:v>
                </c:pt>
                <c:pt idx="5">
                  <c:v>234.43</c:v>
                </c:pt>
                <c:pt idx="6">
                  <c:v>234.43</c:v>
                </c:pt>
                <c:pt idx="7">
                  <c:v>234.43</c:v>
                </c:pt>
                <c:pt idx="8">
                  <c:v>234.43</c:v>
                </c:pt>
                <c:pt idx="9">
                  <c:v>234.43</c:v>
                </c:pt>
                <c:pt idx="10">
                  <c:v>234.43</c:v>
                </c:pt>
                <c:pt idx="11">
                  <c:v>234.43</c:v>
                </c:pt>
                <c:pt idx="12">
                  <c:v>234.43</c:v>
                </c:pt>
                <c:pt idx="13">
                  <c:v>234.43</c:v>
                </c:pt>
                <c:pt idx="14">
                  <c:v>234.43</c:v>
                </c:pt>
                <c:pt idx="15">
                  <c:v>234.43</c:v>
                </c:pt>
                <c:pt idx="16">
                  <c:v>234.43</c:v>
                </c:pt>
                <c:pt idx="17">
                  <c:v>234.43</c:v>
                </c:pt>
                <c:pt idx="18">
                  <c:v>234.43</c:v>
                </c:pt>
                <c:pt idx="19">
                  <c:v>234.43</c:v>
                </c:pt>
              </c:numCache>
            </c:numRef>
          </c:val>
          <c:smooth val="0"/>
        </c:ser>
        <c:axId val="26523686"/>
        <c:axId val="37386583"/>
      </c:lineChart>
      <c:catAx>
        <c:axId val="26523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7386583"/>
        <c:crossesAt val="0"/>
        <c:auto val="1"/>
        <c:lblOffset val="100"/>
        <c:tickLblSkip val="1"/>
        <c:noMultiLvlLbl val="0"/>
      </c:catAx>
      <c:valAx>
        <c:axId val="37386583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3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23686"/>
        <c:crossesAt val="1"/>
        <c:crossBetween val="between"/>
        <c:dispUnits/>
        <c:majorUnit val="200"/>
        <c:minorUnit val="2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175"/>
          <c:y val="0.87925"/>
          <c:w val="0.83175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Chart 1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0"/>
  <sheetViews>
    <sheetView showGridLines="0" tabSelected="1" zoomScalePageLayoutView="0" workbookViewId="0" topLeftCell="A17">
      <selection activeCell="Q28" sqref="Q28"/>
    </sheetView>
  </sheetViews>
  <sheetFormatPr defaultColWidth="9.83203125" defaultRowHeight="21"/>
  <cols>
    <col min="1" max="13" width="6.83203125" style="4" customWidth="1"/>
    <col min="14" max="14" width="7.66015625" style="31" customWidth="1"/>
    <col min="15" max="15" width="6.83203125" style="4" customWidth="1"/>
    <col min="16" max="16" width="11.16015625" style="4" customWidth="1"/>
    <col min="17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6" t="s">
        <v>23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26.25" customHeight="1">
      <c r="A3" s="48" t="s">
        <v>21</v>
      </c>
      <c r="B3" s="48"/>
      <c r="C3" s="48"/>
      <c r="D3" s="48"/>
      <c r="E3" s="5"/>
      <c r="F3" s="5"/>
      <c r="G3" s="5"/>
      <c r="H3" s="5"/>
      <c r="I3" s="5"/>
      <c r="J3" s="5"/>
      <c r="K3" s="5"/>
      <c r="L3" s="47" t="s">
        <v>22</v>
      </c>
      <c r="M3" s="47"/>
      <c r="N3" s="47"/>
      <c r="O3" s="47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2543</v>
      </c>
      <c r="B7" s="33">
        <v>2.468</v>
      </c>
      <c r="C7" s="33">
        <v>34.265</v>
      </c>
      <c r="D7" s="33">
        <v>37.406</v>
      </c>
      <c r="E7" s="33">
        <v>8.462</v>
      </c>
      <c r="F7" s="33">
        <v>31.61</v>
      </c>
      <c r="G7" s="33">
        <v>38.123</v>
      </c>
      <c r="H7" s="33">
        <v>39.023</v>
      </c>
      <c r="I7" s="33">
        <v>32.815</v>
      </c>
      <c r="J7" s="33">
        <v>6.213</v>
      </c>
      <c r="K7" s="33">
        <v>1.769</v>
      </c>
      <c r="L7" s="33">
        <v>0.707</v>
      </c>
      <c r="M7" s="33">
        <v>3.78</v>
      </c>
      <c r="N7" s="35">
        <f>SUM(B7:M7)</f>
        <v>236.641</v>
      </c>
      <c r="O7" s="36">
        <f>+N7*1000000/(365*86400)</f>
        <v>7.503836884830036</v>
      </c>
      <c r="P7" s="37">
        <f aca="true" t="shared" si="0" ref="P7:P26">$N$41</f>
        <v>234.43</v>
      </c>
    </row>
    <row r="8" spans="1:16" ht="15" customHeight="1">
      <c r="A8" s="32">
        <v>2544</v>
      </c>
      <c r="B8" s="33">
        <v>2.582</v>
      </c>
      <c r="C8" s="33">
        <v>10.708</v>
      </c>
      <c r="D8" s="33">
        <v>3.488</v>
      </c>
      <c r="E8" s="33">
        <v>2.179</v>
      </c>
      <c r="F8" s="33">
        <v>47.18</v>
      </c>
      <c r="G8" s="33">
        <v>34.325</v>
      </c>
      <c r="H8" s="33">
        <v>68.064</v>
      </c>
      <c r="I8" s="33">
        <v>34.709</v>
      </c>
      <c r="J8" s="33">
        <v>5.635</v>
      </c>
      <c r="K8" s="33">
        <v>2.055</v>
      </c>
      <c r="L8" s="33">
        <v>1.007</v>
      </c>
      <c r="M8" s="33">
        <v>0.402</v>
      </c>
      <c r="N8" s="35">
        <f aca="true" t="shared" si="1" ref="N8:N21">SUM(B8:M8)</f>
        <v>212.334</v>
      </c>
      <c r="O8" s="36">
        <f aca="true" t="shared" si="2" ref="O8:O27">+N8*1000000/(365*86400)</f>
        <v>6.73306697108067</v>
      </c>
      <c r="P8" s="37">
        <f t="shared" si="0"/>
        <v>234.43</v>
      </c>
    </row>
    <row r="9" spans="1:16" ht="15" customHeight="1">
      <c r="A9" s="32">
        <v>2545</v>
      </c>
      <c r="B9" s="33">
        <v>0.393</v>
      </c>
      <c r="C9" s="33">
        <v>13.18</v>
      </c>
      <c r="D9" s="33">
        <v>10.284</v>
      </c>
      <c r="E9" s="33">
        <v>4.031</v>
      </c>
      <c r="F9" s="33">
        <v>27.612</v>
      </c>
      <c r="G9" s="33">
        <v>275.629</v>
      </c>
      <c r="H9" s="33">
        <v>81.556</v>
      </c>
      <c r="I9" s="33">
        <v>62.593</v>
      </c>
      <c r="J9" s="33">
        <v>19.02</v>
      </c>
      <c r="K9" s="33">
        <v>7.69</v>
      </c>
      <c r="L9" s="33">
        <v>3.614</v>
      </c>
      <c r="M9" s="33">
        <v>3.084</v>
      </c>
      <c r="N9" s="35">
        <f t="shared" si="1"/>
        <v>508.686</v>
      </c>
      <c r="O9" s="36">
        <f t="shared" si="2"/>
        <v>16.130327245053273</v>
      </c>
      <c r="P9" s="37">
        <f t="shared" si="0"/>
        <v>234.43</v>
      </c>
    </row>
    <row r="10" spans="1:16" ht="15" customHeight="1">
      <c r="A10" s="32">
        <v>2546</v>
      </c>
      <c r="B10" s="33">
        <v>2.938</v>
      </c>
      <c r="C10" s="33">
        <v>3.603</v>
      </c>
      <c r="D10" s="33">
        <v>3.255</v>
      </c>
      <c r="E10" s="33">
        <v>5.924</v>
      </c>
      <c r="F10" s="33">
        <v>4.939</v>
      </c>
      <c r="G10" s="33">
        <v>21.362</v>
      </c>
      <c r="H10" s="33">
        <v>7.258</v>
      </c>
      <c r="I10" s="33">
        <v>3.069</v>
      </c>
      <c r="J10" s="33">
        <v>1.363</v>
      </c>
      <c r="K10" s="33">
        <v>1.207</v>
      </c>
      <c r="L10" s="33">
        <v>0.941</v>
      </c>
      <c r="M10" s="33">
        <v>0.694</v>
      </c>
      <c r="N10" s="35">
        <f t="shared" si="1"/>
        <v>56.55300000000001</v>
      </c>
      <c r="O10" s="36">
        <f t="shared" si="2"/>
        <v>1.7932838660578392</v>
      </c>
      <c r="P10" s="37">
        <f t="shared" si="0"/>
        <v>234.43</v>
      </c>
    </row>
    <row r="11" spans="1:16" ht="15" customHeight="1">
      <c r="A11" s="32">
        <v>2547</v>
      </c>
      <c r="B11" s="33">
        <v>0.031</v>
      </c>
      <c r="C11" s="33">
        <v>5.741</v>
      </c>
      <c r="D11" s="33">
        <v>16.201</v>
      </c>
      <c r="E11" s="33">
        <v>5.033</v>
      </c>
      <c r="F11" s="33">
        <v>9.308</v>
      </c>
      <c r="G11" s="33">
        <v>36.916</v>
      </c>
      <c r="H11" s="33">
        <v>6.572</v>
      </c>
      <c r="I11" s="33">
        <v>5.06</v>
      </c>
      <c r="J11" s="33">
        <v>2.386</v>
      </c>
      <c r="K11" s="33">
        <v>0.985</v>
      </c>
      <c r="L11" s="33">
        <v>0.458</v>
      </c>
      <c r="M11" s="33">
        <v>0.22</v>
      </c>
      <c r="N11" s="35">
        <f t="shared" si="1"/>
        <v>88.91099999999999</v>
      </c>
      <c r="O11" s="36">
        <f t="shared" si="2"/>
        <v>2.8193493150684925</v>
      </c>
      <c r="P11" s="37">
        <f t="shared" si="0"/>
        <v>234.43</v>
      </c>
    </row>
    <row r="12" spans="1:16" ht="15" customHeight="1">
      <c r="A12" s="32">
        <v>2548</v>
      </c>
      <c r="B12" s="33">
        <v>0.9046080000000001</v>
      </c>
      <c r="C12" s="33">
        <v>1.0091520000000003</v>
      </c>
      <c r="D12" s="33">
        <v>1.7936639999999997</v>
      </c>
      <c r="E12" s="33">
        <v>3.8301120000000006</v>
      </c>
      <c r="F12" s="33">
        <v>1.9275839999999997</v>
      </c>
      <c r="G12" s="33">
        <v>51.439968000000015</v>
      </c>
      <c r="H12" s="33">
        <v>14.130720000000002</v>
      </c>
      <c r="I12" s="33">
        <v>14.536800000000001</v>
      </c>
      <c r="J12" s="33">
        <v>2.4252479999999994</v>
      </c>
      <c r="K12" s="33">
        <v>1.216512</v>
      </c>
      <c r="L12" s="33">
        <v>0.9184320000000001</v>
      </c>
      <c r="M12" s="33">
        <v>0.9357120000000001</v>
      </c>
      <c r="N12" s="35">
        <f t="shared" si="1"/>
        <v>95.068512</v>
      </c>
      <c r="O12" s="36">
        <f t="shared" si="2"/>
        <v>3.0146027397260275</v>
      </c>
      <c r="P12" s="37">
        <f t="shared" si="0"/>
        <v>234.43</v>
      </c>
    </row>
    <row r="13" spans="1:16" ht="15" customHeight="1">
      <c r="A13" s="32">
        <v>2549</v>
      </c>
      <c r="B13" s="33">
        <v>0.9158400000000001</v>
      </c>
      <c r="C13" s="33">
        <v>24.961824000000004</v>
      </c>
      <c r="D13" s="33">
        <v>13.035167999999999</v>
      </c>
      <c r="E13" s="33">
        <v>8.125055999999978</v>
      </c>
      <c r="F13" s="33">
        <v>18.58896</v>
      </c>
      <c r="G13" s="33">
        <v>147.351744</v>
      </c>
      <c r="H13" s="33">
        <v>78.91343999999998</v>
      </c>
      <c r="I13" s="33">
        <v>9.201600000000003</v>
      </c>
      <c r="J13" s="33">
        <v>2.800223999999999</v>
      </c>
      <c r="K13" s="33">
        <v>1.305504</v>
      </c>
      <c r="L13" s="33">
        <v>0.6661440000000001</v>
      </c>
      <c r="M13" s="33">
        <v>0.4743359999999999</v>
      </c>
      <c r="N13" s="35">
        <f t="shared" si="1"/>
        <v>306.3398399999999</v>
      </c>
      <c r="O13" s="36">
        <f t="shared" si="2"/>
        <v>9.713972602739725</v>
      </c>
      <c r="P13" s="37">
        <f t="shared" si="0"/>
        <v>234.43</v>
      </c>
    </row>
    <row r="14" spans="1:16" ht="15" customHeight="1">
      <c r="A14" s="32">
        <v>2550</v>
      </c>
      <c r="B14" s="33">
        <v>0.847584</v>
      </c>
      <c r="C14" s="33">
        <v>59.844096000000015</v>
      </c>
      <c r="D14" s="33">
        <v>21.593088</v>
      </c>
      <c r="E14" s="33">
        <v>7.693056</v>
      </c>
      <c r="F14" s="33">
        <v>30.431808000000007</v>
      </c>
      <c r="G14" s="33">
        <v>79.57440000000003</v>
      </c>
      <c r="H14" s="33">
        <v>92.90937599999998</v>
      </c>
      <c r="I14" s="33">
        <v>13.898304</v>
      </c>
      <c r="J14" s="33">
        <v>5.099328</v>
      </c>
      <c r="K14" s="33">
        <v>2.18592</v>
      </c>
      <c r="L14" s="33">
        <v>1.6718400000000022</v>
      </c>
      <c r="M14" s="33">
        <v>1.3754880000000005</v>
      </c>
      <c r="N14" s="35">
        <f t="shared" si="1"/>
        <v>317.12428800000004</v>
      </c>
      <c r="O14" s="36">
        <f t="shared" si="2"/>
        <v>10.055945205479453</v>
      </c>
      <c r="P14" s="37">
        <f t="shared" si="0"/>
        <v>234.43</v>
      </c>
    </row>
    <row r="15" spans="1:16" ht="15" customHeight="1">
      <c r="A15" s="32">
        <v>2551</v>
      </c>
      <c r="B15" s="33">
        <v>14.904</v>
      </c>
      <c r="C15" s="33">
        <v>27.63504000000001</v>
      </c>
      <c r="D15" s="33">
        <v>27.65491200000001</v>
      </c>
      <c r="E15" s="33">
        <v>6.829920000000001</v>
      </c>
      <c r="F15" s="33">
        <v>12.007007999999999</v>
      </c>
      <c r="G15" s="33">
        <v>41.49273600000001</v>
      </c>
      <c r="H15" s="33">
        <v>70.77456</v>
      </c>
      <c r="I15" s="33">
        <v>43.2</v>
      </c>
      <c r="J15" s="33">
        <v>6.740064</v>
      </c>
      <c r="K15" s="33">
        <v>3.700512000000002</v>
      </c>
      <c r="L15" s="33">
        <v>1.7271359999999996</v>
      </c>
      <c r="M15" s="33">
        <v>1.04112</v>
      </c>
      <c r="N15" s="35">
        <f t="shared" si="1"/>
        <v>257.707008</v>
      </c>
      <c r="O15" s="36">
        <f t="shared" si="2"/>
        <v>8.171835616438356</v>
      </c>
      <c r="P15" s="37">
        <f t="shared" si="0"/>
        <v>234.43</v>
      </c>
    </row>
    <row r="16" spans="1:16" ht="15" customHeight="1">
      <c r="A16" s="32">
        <v>2552</v>
      </c>
      <c r="B16" s="33">
        <v>12.384576000000001</v>
      </c>
      <c r="C16" s="33">
        <v>43.07126399999999</v>
      </c>
      <c r="D16" s="33">
        <v>25.946783999999997</v>
      </c>
      <c r="E16" s="33">
        <v>25.806815999999994</v>
      </c>
      <c r="F16" s="33">
        <v>8.61408</v>
      </c>
      <c r="G16" s="33">
        <v>36.548928000000004</v>
      </c>
      <c r="H16" s="33">
        <v>91.71532799999999</v>
      </c>
      <c r="I16" s="33">
        <v>17.476992000000006</v>
      </c>
      <c r="J16" s="33">
        <v>5.483808</v>
      </c>
      <c r="K16" s="33">
        <v>7.199712000000002</v>
      </c>
      <c r="L16" s="33">
        <v>0.7464960000000003</v>
      </c>
      <c r="M16" s="33">
        <v>0.8605440000000002</v>
      </c>
      <c r="N16" s="35">
        <f t="shared" si="1"/>
        <v>275.85532799999993</v>
      </c>
      <c r="O16" s="36">
        <f t="shared" si="2"/>
        <v>8.74731506849315</v>
      </c>
      <c r="P16" s="37">
        <f t="shared" si="0"/>
        <v>234.43</v>
      </c>
    </row>
    <row r="17" spans="1:16" ht="15" customHeight="1">
      <c r="A17" s="32">
        <v>2553</v>
      </c>
      <c r="B17" s="33">
        <v>0.31363199999999997</v>
      </c>
      <c r="C17" s="33">
        <v>0.3257280000000001</v>
      </c>
      <c r="D17" s="33">
        <v>1.1016</v>
      </c>
      <c r="E17" s="33">
        <v>1.8204480000000005</v>
      </c>
      <c r="F17" s="33">
        <v>40.784256</v>
      </c>
      <c r="G17" s="33">
        <v>36.422784</v>
      </c>
      <c r="H17" s="33">
        <v>154.960992</v>
      </c>
      <c r="I17" s="33">
        <v>14.849568</v>
      </c>
      <c r="J17" s="33">
        <v>6.05664</v>
      </c>
      <c r="K17" s="33">
        <v>1.556928</v>
      </c>
      <c r="L17" s="33">
        <v>0.27043199999999984</v>
      </c>
      <c r="M17" s="33">
        <v>3.0836159999999992</v>
      </c>
      <c r="N17" s="35">
        <f t="shared" si="1"/>
        <v>261.54662400000007</v>
      </c>
      <c r="O17" s="36">
        <f t="shared" si="2"/>
        <v>8.293589041095892</v>
      </c>
      <c r="P17" s="37">
        <f t="shared" si="0"/>
        <v>234.43</v>
      </c>
    </row>
    <row r="18" spans="1:16" ht="15" customHeight="1">
      <c r="A18" s="32">
        <v>2554</v>
      </c>
      <c r="B18" s="33">
        <v>8.455104000000002</v>
      </c>
      <c r="C18" s="33">
        <v>111.26160000000003</v>
      </c>
      <c r="D18" s="33">
        <v>42.656544</v>
      </c>
      <c r="E18" s="33">
        <v>37.824192000000004</v>
      </c>
      <c r="F18" s="33">
        <v>95.25081600000001</v>
      </c>
      <c r="G18" s="33">
        <v>147.69302400000004</v>
      </c>
      <c r="H18" s="33">
        <v>225.3052800000001</v>
      </c>
      <c r="I18" s="33">
        <v>29.599776</v>
      </c>
      <c r="J18" s="33">
        <v>10.136448000000001</v>
      </c>
      <c r="K18" s="33">
        <v>4.794336000000001</v>
      </c>
      <c r="L18" s="33">
        <v>3.284064000000023</v>
      </c>
      <c r="M18" s="33">
        <v>2.4753600000000002</v>
      </c>
      <c r="N18" s="35">
        <f t="shared" si="1"/>
        <v>718.7365440000003</v>
      </c>
      <c r="O18" s="36">
        <f t="shared" si="2"/>
        <v>22.790986301369873</v>
      </c>
      <c r="P18" s="37">
        <f t="shared" si="0"/>
        <v>234.43</v>
      </c>
    </row>
    <row r="19" spans="1:16" ht="15" customHeight="1">
      <c r="A19" s="32">
        <v>2555</v>
      </c>
      <c r="B19" s="33">
        <v>2.6965440000000007</v>
      </c>
      <c r="C19" s="33">
        <v>31.80816000000001</v>
      </c>
      <c r="D19" s="33">
        <v>12.869279999999998</v>
      </c>
      <c r="E19" s="33">
        <v>5.2945920000000015</v>
      </c>
      <c r="F19" s="33">
        <v>6.351263999999998</v>
      </c>
      <c r="G19" s="33">
        <v>57.945024000000004</v>
      </c>
      <c r="H19" s="33">
        <v>28.409183999999996</v>
      </c>
      <c r="I19" s="33">
        <v>15.784416000000002</v>
      </c>
      <c r="J19" s="33">
        <v>7.264512000000003</v>
      </c>
      <c r="K19" s="33">
        <v>1.452384</v>
      </c>
      <c r="L19" s="33">
        <v>3.6106560000000005</v>
      </c>
      <c r="M19" s="33">
        <v>0.9141120000000001</v>
      </c>
      <c r="N19" s="35">
        <f t="shared" si="1"/>
        <v>174.400128</v>
      </c>
      <c r="O19" s="36">
        <f t="shared" si="2"/>
        <v>5.530191780821918</v>
      </c>
      <c r="P19" s="37">
        <f t="shared" si="0"/>
        <v>234.43</v>
      </c>
    </row>
    <row r="20" spans="1:16" ht="15" customHeight="1">
      <c r="A20" s="32">
        <v>2556</v>
      </c>
      <c r="B20" s="33">
        <v>0.45964800000000017</v>
      </c>
      <c r="C20" s="33">
        <v>0.39657600000000004</v>
      </c>
      <c r="D20" s="33">
        <v>2.7587520000000003</v>
      </c>
      <c r="E20" s="33">
        <v>1.8696959999999994</v>
      </c>
      <c r="F20" s="33">
        <v>35.280575999999996</v>
      </c>
      <c r="G20" s="33">
        <v>65.11708800000001</v>
      </c>
      <c r="H20" s="33">
        <v>29.818367999999992</v>
      </c>
      <c r="I20" s="33">
        <v>9.201600000000001</v>
      </c>
      <c r="J20" s="33">
        <v>4.465152000000001</v>
      </c>
      <c r="K20" s="33">
        <v>1.3512960000000003</v>
      </c>
      <c r="L20" s="33">
        <v>0.445824</v>
      </c>
      <c r="M20" s="33">
        <v>0.23673600000000006</v>
      </c>
      <c r="N20" s="35">
        <f t="shared" si="1"/>
        <v>151.401312</v>
      </c>
      <c r="O20" s="36">
        <f t="shared" si="2"/>
        <v>4.800904109589041</v>
      </c>
      <c r="P20" s="37">
        <f t="shared" si="0"/>
        <v>234.43</v>
      </c>
    </row>
    <row r="21" spans="1:16" ht="15" customHeight="1">
      <c r="A21" s="32">
        <v>2557</v>
      </c>
      <c r="B21" s="33">
        <v>0.23587199999999997</v>
      </c>
      <c r="C21" s="33">
        <v>5.279903999999999</v>
      </c>
      <c r="D21" s="33">
        <v>6.815232000000002</v>
      </c>
      <c r="E21" s="33">
        <v>0.5339519999999999</v>
      </c>
      <c r="F21" s="33">
        <v>19.977408</v>
      </c>
      <c r="G21" s="33">
        <v>31.052160000000004</v>
      </c>
      <c r="H21" s="33">
        <v>23.741856</v>
      </c>
      <c r="I21" s="33">
        <v>31.814208000000022</v>
      </c>
      <c r="J21" s="33">
        <v>3.195936</v>
      </c>
      <c r="K21" s="33">
        <v>3.6486720000000012</v>
      </c>
      <c r="L21" s="33">
        <v>0.6955200000000001</v>
      </c>
      <c r="M21" s="33">
        <v>0.28166399999999997</v>
      </c>
      <c r="N21" s="35">
        <f t="shared" si="1"/>
        <v>127.27238400000005</v>
      </c>
      <c r="O21" s="36">
        <f t="shared" si="2"/>
        <v>4.035780821917809</v>
      </c>
      <c r="P21" s="37">
        <f t="shared" si="0"/>
        <v>234.43</v>
      </c>
    </row>
    <row r="22" spans="1:16" ht="15" customHeight="1">
      <c r="A22" s="32">
        <v>2558</v>
      </c>
      <c r="B22" s="33">
        <v>6.93</v>
      </c>
      <c r="C22" s="33">
        <v>3.8</v>
      </c>
      <c r="D22" s="33">
        <v>0.53</v>
      </c>
      <c r="E22" s="33">
        <v>0.51</v>
      </c>
      <c r="F22" s="33">
        <v>0.54</v>
      </c>
      <c r="G22" s="33">
        <v>3.97</v>
      </c>
      <c r="H22" s="33">
        <v>7.72</v>
      </c>
      <c r="I22" s="33">
        <v>6.18</v>
      </c>
      <c r="J22" s="33">
        <v>10.17</v>
      </c>
      <c r="K22" s="33">
        <v>1</v>
      </c>
      <c r="L22" s="33">
        <v>0.64</v>
      </c>
      <c r="M22" s="33">
        <v>0.29</v>
      </c>
      <c r="N22" s="35">
        <f aca="true" t="shared" si="3" ref="N22:N27">SUM(B22:M22)</f>
        <v>42.279999999999994</v>
      </c>
      <c r="O22" s="36">
        <f t="shared" si="2"/>
        <v>1.3406900050735664</v>
      </c>
      <c r="P22" s="37">
        <f t="shared" si="0"/>
        <v>234.43</v>
      </c>
    </row>
    <row r="23" spans="1:16" ht="15" customHeight="1">
      <c r="A23" s="32">
        <v>2559</v>
      </c>
      <c r="B23" s="33">
        <v>1.7</v>
      </c>
      <c r="C23" s="33">
        <v>0.55</v>
      </c>
      <c r="D23" s="33">
        <v>0.53</v>
      </c>
      <c r="E23" s="33">
        <v>24.6</v>
      </c>
      <c r="F23" s="33">
        <v>12.3</v>
      </c>
      <c r="G23" s="33">
        <v>66.32</v>
      </c>
      <c r="H23" s="33">
        <v>61.76</v>
      </c>
      <c r="I23" s="33">
        <v>38.87</v>
      </c>
      <c r="J23" s="33">
        <v>10.57</v>
      </c>
      <c r="K23" s="33">
        <v>2.47</v>
      </c>
      <c r="L23" s="33">
        <v>2.54</v>
      </c>
      <c r="M23" s="33">
        <v>2.75</v>
      </c>
      <c r="N23" s="35">
        <f t="shared" si="3"/>
        <v>224.95999999999998</v>
      </c>
      <c r="O23" s="36">
        <f t="shared" si="2"/>
        <v>7.13343480466768</v>
      </c>
      <c r="P23" s="37">
        <f t="shared" si="0"/>
        <v>234.43</v>
      </c>
    </row>
    <row r="24" spans="1:16" ht="15" customHeight="1">
      <c r="A24" s="32">
        <v>2560</v>
      </c>
      <c r="B24" s="33">
        <v>2.06</v>
      </c>
      <c r="C24" s="33">
        <v>25.36</v>
      </c>
      <c r="D24" s="33">
        <v>41.89</v>
      </c>
      <c r="E24" s="33">
        <v>43.59</v>
      </c>
      <c r="F24" s="33">
        <v>62.91</v>
      </c>
      <c r="G24" s="33">
        <v>77.91</v>
      </c>
      <c r="H24" s="33">
        <v>128.74</v>
      </c>
      <c r="I24" s="33">
        <v>39.32</v>
      </c>
      <c r="J24" s="33">
        <v>23.39</v>
      </c>
      <c r="K24" s="33">
        <v>22.68</v>
      </c>
      <c r="L24" s="33">
        <v>1.25</v>
      </c>
      <c r="M24" s="33">
        <v>1.16</v>
      </c>
      <c r="N24" s="35">
        <f t="shared" si="3"/>
        <v>470.26000000000005</v>
      </c>
      <c r="O24" s="36">
        <f t="shared" si="2"/>
        <v>14.911846778285136</v>
      </c>
      <c r="P24" s="37">
        <f t="shared" si="0"/>
        <v>234.43</v>
      </c>
    </row>
    <row r="25" spans="1:16" ht="15" customHeight="1">
      <c r="A25" s="32">
        <v>2561</v>
      </c>
      <c r="B25" s="33">
        <v>2.02</v>
      </c>
      <c r="C25" s="33">
        <v>10.61</v>
      </c>
      <c r="D25" s="33">
        <v>10.41</v>
      </c>
      <c r="E25" s="33">
        <v>7.88</v>
      </c>
      <c r="F25" s="33">
        <v>9.14</v>
      </c>
      <c r="G25" s="33">
        <v>9.13</v>
      </c>
      <c r="H25" s="33">
        <v>29.82</v>
      </c>
      <c r="I25" s="33">
        <v>9.46</v>
      </c>
      <c r="J25" s="33">
        <v>6.29</v>
      </c>
      <c r="K25" s="33">
        <v>4.9</v>
      </c>
      <c r="L25" s="33">
        <v>2.64</v>
      </c>
      <c r="M25" s="33">
        <v>2.62</v>
      </c>
      <c r="N25" s="35">
        <f t="shared" si="3"/>
        <v>104.92000000000002</v>
      </c>
      <c r="O25" s="36">
        <f t="shared" si="2"/>
        <v>3.326991374936581</v>
      </c>
      <c r="P25" s="37">
        <f t="shared" si="0"/>
        <v>234.43</v>
      </c>
    </row>
    <row r="26" spans="1:16" ht="15" customHeight="1">
      <c r="A26" s="32">
        <v>2562</v>
      </c>
      <c r="B26" s="33">
        <v>2.19</v>
      </c>
      <c r="C26" s="33">
        <v>1.82</v>
      </c>
      <c r="D26" s="33">
        <v>2.39</v>
      </c>
      <c r="E26" s="33">
        <v>2.25</v>
      </c>
      <c r="F26" s="33">
        <v>10.69</v>
      </c>
      <c r="G26" s="33">
        <v>23.68</v>
      </c>
      <c r="H26" s="33">
        <v>5.99</v>
      </c>
      <c r="I26" s="33">
        <v>2.24</v>
      </c>
      <c r="J26" s="33">
        <v>2.17</v>
      </c>
      <c r="K26" s="33">
        <v>2.02</v>
      </c>
      <c r="L26" s="33">
        <v>1.75</v>
      </c>
      <c r="M26" s="33">
        <v>0.45</v>
      </c>
      <c r="N26" s="35">
        <f t="shared" si="3"/>
        <v>57.64000000000001</v>
      </c>
      <c r="O26" s="36">
        <f t="shared" si="2"/>
        <v>1.827752409944191</v>
      </c>
      <c r="P26" s="37">
        <f t="shared" si="0"/>
        <v>234.43</v>
      </c>
    </row>
    <row r="27" spans="1:16" ht="15" customHeight="1">
      <c r="A27" s="42">
        <v>2563</v>
      </c>
      <c r="B27" s="43">
        <v>0</v>
      </c>
      <c r="C27" s="43">
        <v>0</v>
      </c>
      <c r="D27" s="43">
        <v>0</v>
      </c>
      <c r="E27" s="43">
        <v>0</v>
      </c>
      <c r="F27" s="43">
        <v>22.5</v>
      </c>
      <c r="G27" s="43">
        <v>58.2</v>
      </c>
      <c r="H27" s="43">
        <v>31.3</v>
      </c>
      <c r="I27" s="43">
        <v>20.6</v>
      </c>
      <c r="J27" s="43">
        <v>5</v>
      </c>
      <c r="K27" s="43">
        <v>3.2</v>
      </c>
      <c r="L27" s="43">
        <v>2.4</v>
      </c>
      <c r="M27" s="43">
        <v>1.4</v>
      </c>
      <c r="N27" s="44">
        <f t="shared" si="3"/>
        <v>144.6</v>
      </c>
      <c r="O27" s="45">
        <f t="shared" si="2"/>
        <v>4.58523592085236</v>
      </c>
      <c r="P27" s="37"/>
    </row>
    <row r="28" spans="1:16" ht="15" customHeight="1">
      <c r="A28" s="32">
        <v>2564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5"/>
      <c r="O28" s="36"/>
      <c r="P28" s="37"/>
    </row>
    <row r="29" spans="1:16" ht="15" customHeight="1">
      <c r="A29" s="32">
        <v>2565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5"/>
      <c r="O29" s="36"/>
      <c r="P29" s="37"/>
    </row>
    <row r="30" spans="1:16" ht="15" customHeight="1">
      <c r="A30" s="32">
        <v>2566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5"/>
      <c r="O30" s="36"/>
      <c r="P30" s="37"/>
    </row>
    <row r="31" spans="1:16" ht="15" customHeight="1">
      <c r="A31" s="32">
        <v>2567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5"/>
      <c r="O31" s="36"/>
      <c r="P31" s="37"/>
    </row>
    <row r="32" spans="1:16" ht="15" customHeight="1">
      <c r="A32" s="32">
        <v>2568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5"/>
      <c r="O32" s="36"/>
      <c r="P32" s="37"/>
    </row>
    <row r="33" spans="1:16" ht="15" customHeight="1">
      <c r="A33" s="32">
        <v>2569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5"/>
      <c r="O33" s="36"/>
      <c r="P33" s="37"/>
    </row>
    <row r="34" spans="1:16" ht="15" customHeight="1">
      <c r="A34" s="32">
        <v>2570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5"/>
      <c r="O34" s="36"/>
      <c r="P34" s="37"/>
    </row>
    <row r="35" spans="1:16" ht="15" customHeight="1">
      <c r="A35" s="32">
        <v>2571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5"/>
      <c r="O35" s="36"/>
      <c r="P35" s="37"/>
    </row>
    <row r="36" spans="1:16" ht="15" customHeight="1">
      <c r="A36" s="32">
        <v>2572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5"/>
      <c r="O36" s="36"/>
      <c r="P36" s="37"/>
    </row>
    <row r="37" spans="1:16" ht="15" customHeight="1">
      <c r="A37" s="32">
        <v>2573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5"/>
      <c r="O37" s="36"/>
      <c r="P37" s="37"/>
    </row>
    <row r="38" spans="1:16" ht="15" customHeight="1">
      <c r="A38" s="32">
        <v>2574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5"/>
      <c r="O38" s="36"/>
      <c r="P38" s="37"/>
    </row>
    <row r="39" spans="1:16" ht="15" customHeight="1">
      <c r="A39" s="32">
        <v>2575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5"/>
      <c r="O39" s="36"/>
      <c r="P39" s="37"/>
    </row>
    <row r="40" spans="1:16" ht="15" customHeight="1">
      <c r="A40" s="34" t="s">
        <v>19</v>
      </c>
      <c r="B40" s="38">
        <v>14.9</v>
      </c>
      <c r="C40" s="38">
        <v>111.26</v>
      </c>
      <c r="D40" s="38">
        <v>42.66</v>
      </c>
      <c r="E40" s="38">
        <v>43.59</v>
      </c>
      <c r="F40" s="38">
        <v>95.25</v>
      </c>
      <c r="G40" s="38">
        <v>275.63</v>
      </c>
      <c r="H40" s="38">
        <v>225.31</v>
      </c>
      <c r="I40" s="38">
        <v>62.59</v>
      </c>
      <c r="J40" s="38">
        <v>23.39</v>
      </c>
      <c r="K40" s="38">
        <v>22.68</v>
      </c>
      <c r="L40" s="38">
        <v>3.61</v>
      </c>
      <c r="M40" s="38">
        <v>3.78</v>
      </c>
      <c r="N40" s="38">
        <v>718.74</v>
      </c>
      <c r="O40" s="40">
        <v>22.79</v>
      </c>
      <c r="P40" s="39"/>
    </row>
    <row r="41" spans="1:16" ht="15" customHeight="1">
      <c r="A41" s="34" t="s">
        <v>16</v>
      </c>
      <c r="B41" s="38">
        <v>3.27</v>
      </c>
      <c r="C41" s="38">
        <v>20.76</v>
      </c>
      <c r="D41" s="38">
        <v>14.13</v>
      </c>
      <c r="E41" s="38">
        <v>10.2</v>
      </c>
      <c r="F41" s="38">
        <v>24.27</v>
      </c>
      <c r="G41" s="38">
        <v>64.1</v>
      </c>
      <c r="H41" s="38">
        <v>62.36</v>
      </c>
      <c r="I41" s="38">
        <v>21.69</v>
      </c>
      <c r="J41" s="38">
        <v>7.04</v>
      </c>
      <c r="K41" s="38">
        <v>3.76</v>
      </c>
      <c r="L41" s="38">
        <v>1.48</v>
      </c>
      <c r="M41" s="38">
        <v>1.36</v>
      </c>
      <c r="N41" s="38">
        <v>234.43</v>
      </c>
      <c r="O41" s="40">
        <v>7.43</v>
      </c>
      <c r="P41" s="39"/>
    </row>
    <row r="42" spans="1:16" ht="15" customHeight="1">
      <c r="A42" s="34" t="s">
        <v>20</v>
      </c>
      <c r="B42" s="38">
        <v>0.03</v>
      </c>
      <c r="C42" s="38">
        <v>0.33</v>
      </c>
      <c r="D42" s="38">
        <v>0.53</v>
      </c>
      <c r="E42" s="38">
        <v>0.51</v>
      </c>
      <c r="F42" s="38">
        <v>0.54</v>
      </c>
      <c r="G42" s="38">
        <v>3.97</v>
      </c>
      <c r="H42" s="38">
        <v>5.99</v>
      </c>
      <c r="I42" s="38">
        <v>2.24</v>
      </c>
      <c r="J42" s="38">
        <v>1.36</v>
      </c>
      <c r="K42" s="38">
        <v>0.99</v>
      </c>
      <c r="L42" s="38">
        <v>0.27</v>
      </c>
      <c r="M42" s="38">
        <v>0.22</v>
      </c>
      <c r="N42" s="38">
        <v>42.29</v>
      </c>
      <c r="O42" s="41">
        <v>1.34</v>
      </c>
      <c r="P42" s="39"/>
    </row>
    <row r="43" spans="1:15" ht="21" customHeight="1">
      <c r="A43" s="18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  <c r="O43" s="21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4"/>
      <c r="O44" s="25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8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8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8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8" customHeight="1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24.75" customHeight="1">
      <c r="A51" s="26"/>
      <c r="B51" s="27"/>
      <c r="C51" s="28"/>
      <c r="D51" s="25"/>
      <c r="E51" s="27"/>
      <c r="F51" s="27"/>
      <c r="G51" s="27"/>
      <c r="H51" s="27"/>
      <c r="I51" s="27"/>
      <c r="J51" s="27"/>
      <c r="K51" s="27"/>
      <c r="L51" s="27"/>
      <c r="M51" s="27"/>
      <c r="N51" s="29"/>
      <c r="O51" s="25"/>
    </row>
    <row r="52" spans="1:15" ht="24.75" customHeight="1">
      <c r="A52" s="26"/>
      <c r="B52" s="27"/>
      <c r="C52" s="27"/>
      <c r="D52" s="27"/>
      <c r="E52" s="25"/>
      <c r="F52" s="27"/>
      <c r="G52" s="27"/>
      <c r="H52" s="27"/>
      <c r="I52" s="27"/>
      <c r="J52" s="27"/>
      <c r="K52" s="27"/>
      <c r="L52" s="27"/>
      <c r="M52" s="27"/>
      <c r="N52" s="29"/>
      <c r="O52" s="25"/>
    </row>
    <row r="53" spans="1:15" ht="24.75" customHeight="1">
      <c r="A53" s="26"/>
      <c r="B53" s="27"/>
      <c r="C53" s="27"/>
      <c r="D53" s="27"/>
      <c r="E53" s="25"/>
      <c r="F53" s="27"/>
      <c r="G53" s="27"/>
      <c r="H53" s="27"/>
      <c r="I53" s="27"/>
      <c r="J53" s="27"/>
      <c r="K53" s="27"/>
      <c r="L53" s="27"/>
      <c r="M53" s="27"/>
      <c r="N53" s="29"/>
      <c r="O53" s="25"/>
    </row>
    <row r="54" spans="1:15" ht="24.75" customHeight="1">
      <c r="A54" s="26"/>
      <c r="B54" s="27"/>
      <c r="C54" s="27"/>
      <c r="D54" s="27"/>
      <c r="E54" s="25"/>
      <c r="F54" s="27"/>
      <c r="G54" s="27"/>
      <c r="H54" s="27"/>
      <c r="I54" s="27"/>
      <c r="J54" s="27"/>
      <c r="K54" s="27"/>
      <c r="L54" s="27"/>
      <c r="M54" s="27"/>
      <c r="N54" s="29"/>
      <c r="O54" s="25"/>
    </row>
    <row r="55" spans="1:15" ht="24.75" customHeight="1">
      <c r="A55" s="26"/>
      <c r="B55" s="27"/>
      <c r="C55" s="27"/>
      <c r="D55" s="27"/>
      <c r="E55" s="25"/>
      <c r="F55" s="27"/>
      <c r="G55" s="27"/>
      <c r="H55" s="27"/>
      <c r="I55" s="27"/>
      <c r="J55" s="27"/>
      <c r="K55" s="27"/>
      <c r="L55" s="27"/>
      <c r="M55" s="27"/>
      <c r="N55" s="29"/>
      <c r="O55" s="25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/>
    <row r="72" ht="18" customHeight="1"/>
    <row r="73" ht="18" customHeight="1"/>
    <row r="74" ht="18" customHeight="1"/>
    <row r="75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2016-07-11T03:10:31Z</cp:lastPrinted>
  <dcterms:created xsi:type="dcterms:W3CDTF">1994-01-31T08:04:27Z</dcterms:created>
  <dcterms:modified xsi:type="dcterms:W3CDTF">2021-04-23T01:59:22Z</dcterms:modified>
  <cp:category/>
  <cp:version/>
  <cp:contentType/>
  <cp:contentStatus/>
</cp:coreProperties>
</file>