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P.77" sheetId="1" r:id="rId1"/>
    <sheet name="กราฟP.77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<sst xmlns="http://schemas.openxmlformats.org/spreadsheetml/2006/main" count="23" uniqueCount="23">
  <si>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</si>
  <si>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</si>
  <si>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</si>
  <si>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</si>
  <si>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</si>
  <si>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</si>
  <si>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</si>
  <si>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</si>
  <si>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</si>
  <si>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</si>
  <si>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</si>
  <si>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</si>
  <si>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</si>
  <si>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</si>
  <si>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</si>
  <si>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</si>
  <si>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</si>
  <si>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</si>
  <si>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</si>
  <si>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</si>
  <si>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</si>
  <si>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น้ำแม่ทา สถานี P.77 บ้านสบแม่สะป้วด อ.แม่ทา จ.ลำพูน</t>
  </si>
  <si>
    <t>พื้นที่รับน้ำ 550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</si>
</sst>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น้ำแม่ทา สถานี P.77 บ้านสบแม่สะป้วด อ.แม่ทา จ.ลำพูน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7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61,333</a:t>
                    </a:r>
                  </a:p>
                </c:rich>
              </c:tx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1,549</a:t>
                    </a:r>
                  </a:p>
                </c:rich>
              </c:tx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P.77'!$A$5:$A$25</c:f>
              <c:numCache>
                <c:ptCount val="21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'ตะกอน- P.77'!$N$5:$N$25</c:f>
              <c:numCache>
                <c:ptCount val="21"/>
                <c:pt idx="0">
                  <c:v>8371.69</c:v>
                </c:pt>
                <c:pt idx="1">
                  <c:v>9121.17</c:v>
                </c:pt>
                <c:pt idx="2">
                  <c:v>11431.38</c:v>
                </c:pt>
                <c:pt idx="3">
                  <c:v>2031.1</c:v>
                </c:pt>
                <c:pt idx="4">
                  <c:v>3749.15</c:v>
                </c:pt>
                <c:pt idx="5">
                  <c:v>13390.95</c:v>
                </c:pt>
                <c:pt idx="6">
                  <c:v>61333.28</c:v>
                </c:pt>
                <c:pt idx="7">
                  <c:v>5164.75</c:v>
                </c:pt>
                <c:pt idx="8">
                  <c:v>7002.64</c:v>
                </c:pt>
                <c:pt idx="9">
                  <c:v>3721.29</c:v>
                </c:pt>
                <c:pt idx="10">
                  <c:v>19186.76</c:v>
                </c:pt>
                <c:pt idx="11">
                  <c:v>52286.06</c:v>
                </c:pt>
                <c:pt idx="12">
                  <c:v>6232.49</c:v>
                </c:pt>
                <c:pt idx="13">
                  <c:v>3818.39</c:v>
                </c:pt>
                <c:pt idx="14">
                  <c:v>2898.36</c:v>
                </c:pt>
                <c:pt idx="15">
                  <c:v>1549.1</c:v>
                </c:pt>
                <c:pt idx="16">
                  <c:v>9325.31</c:v>
                </c:pt>
                <c:pt idx="17">
                  <c:v>7594</c:v>
                </c:pt>
                <c:pt idx="18">
                  <c:v>13713</c:v>
                </c:pt>
                <c:pt idx="19">
                  <c:v>1575.9099999999999</c:v>
                </c:pt>
                <c:pt idx="20">
                  <c:v>786</c:v>
                </c:pt>
              </c:numCache>
            </c:numRef>
          </c:val>
        </c:ser>
        <c:gapWidth val="50"/>
        <c:axId val="37572409"/>
        <c:axId val="5843129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12,944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P.77'!$A$5:$A$24</c:f>
              <c:numCache>
                <c:ptCount val="20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</c:numCache>
            </c:numRef>
          </c:cat>
          <c:val>
            <c:numRef>
              <c:f>'ตะกอน- P.77'!$P$5:$P$24</c:f>
              <c:numCache>
                <c:ptCount val="20"/>
                <c:pt idx="0">
                  <c:v>12944.384499999996</c:v>
                </c:pt>
                <c:pt idx="1">
                  <c:v>12944.384499999996</c:v>
                </c:pt>
                <c:pt idx="2">
                  <c:v>12944.384499999996</c:v>
                </c:pt>
                <c:pt idx="3">
                  <c:v>12944.384499999996</c:v>
                </c:pt>
                <c:pt idx="4">
                  <c:v>12944.384499999996</c:v>
                </c:pt>
                <c:pt idx="5">
                  <c:v>12944.384499999996</c:v>
                </c:pt>
                <c:pt idx="6">
                  <c:v>12944.384499999996</c:v>
                </c:pt>
                <c:pt idx="7">
                  <c:v>12944.384499999996</c:v>
                </c:pt>
                <c:pt idx="8">
                  <c:v>12944.384499999996</c:v>
                </c:pt>
                <c:pt idx="9">
                  <c:v>12944.384499999996</c:v>
                </c:pt>
                <c:pt idx="10">
                  <c:v>12944.384499999996</c:v>
                </c:pt>
                <c:pt idx="11">
                  <c:v>12944.384499999996</c:v>
                </c:pt>
                <c:pt idx="12">
                  <c:v>12944.384499999996</c:v>
                </c:pt>
                <c:pt idx="13">
                  <c:v>12944.384499999996</c:v>
                </c:pt>
                <c:pt idx="14">
                  <c:v>12944.384499999996</c:v>
                </c:pt>
                <c:pt idx="15">
                  <c:v>12944.384499999996</c:v>
                </c:pt>
                <c:pt idx="16">
                  <c:v>12944.384499999996</c:v>
                </c:pt>
                <c:pt idx="17">
                  <c:v>12944.384499999996</c:v>
                </c:pt>
                <c:pt idx="18">
                  <c:v>12944.384499999996</c:v>
                </c:pt>
                <c:pt idx="19">
                  <c:v>12944.384499999996</c:v>
                </c:pt>
              </c:numCache>
            </c:numRef>
          </c:val>
          <c:smooth val="0"/>
        </c:ser>
        <c:axId val="37572409"/>
        <c:axId val="58431298"/>
      </c:lineChart>
      <c:catAx>
        <c:axId val="37572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8431298"/>
        <c:crosses val="autoZero"/>
        <c:auto val="1"/>
        <c:lblOffset val="100"/>
        <c:tickLblSkip val="1"/>
        <c:noMultiLvlLbl val="0"/>
      </c:catAx>
      <c:valAx>
        <c:axId val="58431298"/>
        <c:scaling>
          <c:orientation val="minMax"/>
          <c:max val="7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7572409"/>
        <c:crossesAt val="1"/>
        <c:crossBetween val="between"/>
        <c:dispUnits/>
        <c:majorUnit val="1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zoomScale="85" zoomScaleNormal="85" workbookViewId="0" topLeftCell="A21">
      <selection activeCell="P32" sqref="P32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3" t="s">
        <v>19</v>
      </c>
    </row>
    <row r="4" spans="1:16" ht="21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3" t="s">
        <v>20</v>
      </c>
    </row>
    <row r="5" spans="1:16" ht="21">
      <c r="A5" s="9">
        <v>2543</v>
      </c>
      <c r="B5" s="18">
        <v>59.31</v>
      </c>
      <c r="C5" s="18">
        <v>690.11</v>
      </c>
      <c r="D5" s="18">
        <v>1203.51</v>
      </c>
      <c r="E5" s="18">
        <v>711.14</v>
      </c>
      <c r="F5" s="18">
        <v>1419.88</v>
      </c>
      <c r="G5" s="18">
        <v>2215.5</v>
      </c>
      <c r="H5" s="18">
        <v>1702.67</v>
      </c>
      <c r="I5" s="18">
        <v>325.95</v>
      </c>
      <c r="J5" s="18">
        <v>24.13</v>
      </c>
      <c r="K5" s="18">
        <v>9.51</v>
      </c>
      <c r="L5" s="18">
        <v>4.97</v>
      </c>
      <c r="M5" s="18">
        <v>5.01</v>
      </c>
      <c r="N5" s="13">
        <v>8371.69</v>
      </c>
      <c r="P5" s="24">
        <f>N39</f>
        <v>12944.384499999996</v>
      </c>
    </row>
    <row r="6" spans="1:16" ht="21">
      <c r="A6" s="10">
        <v>2544</v>
      </c>
      <c r="B6" s="19">
        <v>0</v>
      </c>
      <c r="C6" s="19">
        <v>0</v>
      </c>
      <c r="D6" s="19">
        <v>153.25</v>
      </c>
      <c r="E6" s="19">
        <v>493.73</v>
      </c>
      <c r="F6" s="19">
        <v>4372.37</v>
      </c>
      <c r="G6" s="19">
        <v>2236.47</v>
      </c>
      <c r="H6" s="19">
        <v>1516.6</v>
      </c>
      <c r="I6" s="19">
        <v>243.39</v>
      </c>
      <c r="J6" s="19">
        <v>39.37</v>
      </c>
      <c r="K6" s="19">
        <v>34.1</v>
      </c>
      <c r="L6" s="19">
        <v>22.43</v>
      </c>
      <c r="M6" s="19">
        <v>9.44</v>
      </c>
      <c r="N6" s="14">
        <v>9121.17</v>
      </c>
      <c r="P6" s="24">
        <f>P5</f>
        <v>12944.384499999996</v>
      </c>
    </row>
    <row r="7" spans="1:16" ht="21">
      <c r="A7" s="10">
        <v>2545</v>
      </c>
      <c r="B7" s="19">
        <v>0.27</v>
      </c>
      <c r="C7" s="19">
        <v>37.79</v>
      </c>
      <c r="D7" s="19">
        <v>55.34</v>
      </c>
      <c r="E7" s="19">
        <v>10</v>
      </c>
      <c r="F7" s="19">
        <v>1290.84</v>
      </c>
      <c r="G7" s="19">
        <v>5714.06</v>
      </c>
      <c r="H7" s="19">
        <v>586.28</v>
      </c>
      <c r="I7" s="19">
        <v>2291.62</v>
      </c>
      <c r="J7" s="19">
        <v>603.92</v>
      </c>
      <c r="K7" s="19">
        <v>386.16</v>
      </c>
      <c r="L7" s="19">
        <v>241.38</v>
      </c>
      <c r="M7" s="19">
        <v>213.72</v>
      </c>
      <c r="N7" s="14">
        <v>11431.38</v>
      </c>
      <c r="P7" s="24">
        <f aca="true" t="shared" si="0" ref="P7:P24">P6</f>
        <v>12944.384499999996</v>
      </c>
    </row>
    <row r="8" spans="1:16" ht="21">
      <c r="A8" s="10">
        <v>2546</v>
      </c>
      <c r="B8" s="19">
        <v>56</v>
      </c>
      <c r="C8" s="19">
        <v>237</v>
      </c>
      <c r="D8" s="19">
        <v>373</v>
      </c>
      <c r="E8" s="19">
        <v>2534</v>
      </c>
      <c r="F8" s="19">
        <v>321</v>
      </c>
      <c r="G8" s="19">
        <v>11413</v>
      </c>
      <c r="H8" s="19">
        <v>1852</v>
      </c>
      <c r="I8" s="19">
        <v>557</v>
      </c>
      <c r="J8" s="19">
        <v>36</v>
      </c>
      <c r="K8" s="19">
        <v>31</v>
      </c>
      <c r="L8" s="19">
        <v>12</v>
      </c>
      <c r="M8" s="19">
        <v>0</v>
      </c>
      <c r="N8" s="14">
        <v>2031.1</v>
      </c>
      <c r="P8" s="24">
        <f t="shared" si="0"/>
        <v>12944.384499999996</v>
      </c>
    </row>
    <row r="9" spans="1:16" ht="21">
      <c r="A9" s="10">
        <v>2547</v>
      </c>
      <c r="B9" s="19">
        <v>0</v>
      </c>
      <c r="C9" s="19">
        <v>153.6</v>
      </c>
      <c r="D9" s="19">
        <v>221.44</v>
      </c>
      <c r="E9" s="19">
        <v>551.18</v>
      </c>
      <c r="F9" s="19">
        <v>674.01</v>
      </c>
      <c r="G9" s="19">
        <v>1765.46</v>
      </c>
      <c r="H9" s="19">
        <v>232.38</v>
      </c>
      <c r="I9" s="19">
        <v>88.59</v>
      </c>
      <c r="J9" s="19">
        <v>27.99</v>
      </c>
      <c r="K9" s="19">
        <v>13</v>
      </c>
      <c r="L9" s="19">
        <v>10.2</v>
      </c>
      <c r="M9" s="19">
        <v>11.3</v>
      </c>
      <c r="N9" s="14">
        <v>3749.15</v>
      </c>
      <c r="P9" s="24">
        <f t="shared" si="0"/>
        <v>12944.384499999996</v>
      </c>
    </row>
    <row r="10" spans="1:16" ht="21">
      <c r="A10" s="10">
        <v>2548</v>
      </c>
      <c r="B10" s="19">
        <v>27.59</v>
      </c>
      <c r="C10" s="19">
        <v>28.51</v>
      </c>
      <c r="D10" s="19">
        <v>372.33</v>
      </c>
      <c r="E10" s="19">
        <v>698.21</v>
      </c>
      <c r="F10" s="19">
        <v>1110.06</v>
      </c>
      <c r="G10" s="19">
        <v>7876.98</v>
      </c>
      <c r="H10" s="19">
        <v>1163.29</v>
      </c>
      <c r="I10" s="19">
        <v>536.27</v>
      </c>
      <c r="J10" s="19">
        <v>929.1</v>
      </c>
      <c r="K10" s="19">
        <v>279.55</v>
      </c>
      <c r="L10" s="19">
        <v>180.53</v>
      </c>
      <c r="M10" s="19">
        <v>188.52</v>
      </c>
      <c r="N10" s="14">
        <v>13390.95</v>
      </c>
      <c r="P10" s="24">
        <f t="shared" si="0"/>
        <v>12944.384499999996</v>
      </c>
    </row>
    <row r="11" spans="1:16" ht="21">
      <c r="A11" s="10">
        <v>2549</v>
      </c>
      <c r="B11" s="19">
        <v>1552.5</v>
      </c>
      <c r="C11" s="19">
        <v>4053.56</v>
      </c>
      <c r="D11" s="19">
        <v>945.18</v>
      </c>
      <c r="E11" s="19">
        <v>8273.93</v>
      </c>
      <c r="F11" s="19">
        <v>14439.72</v>
      </c>
      <c r="G11" s="19">
        <v>12426.46</v>
      </c>
      <c r="H11" s="19">
        <v>6783.28</v>
      </c>
      <c r="I11" s="19">
        <v>3154.31</v>
      </c>
      <c r="J11" s="19">
        <v>2807.05</v>
      </c>
      <c r="K11" s="19">
        <v>2684.39</v>
      </c>
      <c r="L11" s="19">
        <v>2118.47</v>
      </c>
      <c r="M11" s="19">
        <v>2094.42</v>
      </c>
      <c r="N11" s="14">
        <v>61333.28</v>
      </c>
      <c r="P11" s="24">
        <f t="shared" si="0"/>
        <v>12944.384499999996</v>
      </c>
    </row>
    <row r="12" spans="1:16" ht="21">
      <c r="A12" s="10">
        <v>2550</v>
      </c>
      <c r="B12" s="19">
        <v>60.76</v>
      </c>
      <c r="C12" s="19">
        <v>866.57</v>
      </c>
      <c r="D12" s="19">
        <v>615.43</v>
      </c>
      <c r="E12" s="19">
        <v>291.38</v>
      </c>
      <c r="F12" s="19">
        <v>494.34</v>
      </c>
      <c r="G12" s="19">
        <v>1224</v>
      </c>
      <c r="H12" s="19">
        <v>914.94</v>
      </c>
      <c r="I12" s="19">
        <v>242.5</v>
      </c>
      <c r="J12" s="19">
        <v>167.48</v>
      </c>
      <c r="K12" s="19">
        <v>99.88</v>
      </c>
      <c r="L12" s="19">
        <v>94.13</v>
      </c>
      <c r="M12" s="19">
        <v>93.34</v>
      </c>
      <c r="N12" s="14">
        <v>5164.75</v>
      </c>
      <c r="P12" s="24">
        <f t="shared" si="0"/>
        <v>12944.384499999996</v>
      </c>
    </row>
    <row r="13" spans="1:16" ht="21">
      <c r="A13" s="10">
        <v>2551</v>
      </c>
      <c r="B13" s="19">
        <v>32.97</v>
      </c>
      <c r="C13" s="19">
        <v>102.83</v>
      </c>
      <c r="D13" s="19">
        <v>315.07</v>
      </c>
      <c r="E13" s="19">
        <v>99.03</v>
      </c>
      <c r="F13" s="19">
        <v>487.81</v>
      </c>
      <c r="G13" s="19">
        <v>2593.49</v>
      </c>
      <c r="H13" s="19">
        <v>1956.08</v>
      </c>
      <c r="I13" s="19">
        <v>1140.31</v>
      </c>
      <c r="J13" s="19">
        <v>81.73</v>
      </c>
      <c r="K13" s="19">
        <v>82.55</v>
      </c>
      <c r="L13" s="19">
        <v>69.1</v>
      </c>
      <c r="M13" s="19">
        <v>41.67</v>
      </c>
      <c r="N13" s="14">
        <v>7002.64</v>
      </c>
      <c r="P13" s="24">
        <f t="shared" si="0"/>
        <v>12944.384499999996</v>
      </c>
    </row>
    <row r="14" spans="1:16" ht="21">
      <c r="A14" s="10">
        <v>2552</v>
      </c>
      <c r="B14" s="19">
        <v>30.12</v>
      </c>
      <c r="C14" s="19">
        <v>160.99</v>
      </c>
      <c r="D14" s="19">
        <v>118.08</v>
      </c>
      <c r="E14" s="19">
        <v>535.61</v>
      </c>
      <c r="F14" s="19">
        <v>278.19</v>
      </c>
      <c r="G14" s="19">
        <v>1255.84</v>
      </c>
      <c r="H14" s="19">
        <v>927.05</v>
      </c>
      <c r="I14" s="19">
        <v>369.23</v>
      </c>
      <c r="J14" s="19">
        <v>44.53</v>
      </c>
      <c r="K14" s="19">
        <v>0.64</v>
      </c>
      <c r="L14" s="19">
        <v>0.62</v>
      </c>
      <c r="M14" s="19">
        <v>0.4</v>
      </c>
      <c r="N14" s="14">
        <v>3721.29</v>
      </c>
      <c r="P14" s="24">
        <f t="shared" si="0"/>
        <v>12944.384499999996</v>
      </c>
    </row>
    <row r="15" spans="1:16" ht="21">
      <c r="A15" s="10">
        <v>2553</v>
      </c>
      <c r="B15" s="19">
        <v>0</v>
      </c>
      <c r="C15" s="19">
        <v>0</v>
      </c>
      <c r="D15" s="19">
        <v>31.06</v>
      </c>
      <c r="E15" s="19">
        <v>121.84</v>
      </c>
      <c r="F15" s="19">
        <v>7751.43</v>
      </c>
      <c r="G15" s="19">
        <v>7026.21</v>
      </c>
      <c r="H15" s="19">
        <v>3047.49</v>
      </c>
      <c r="I15" s="19">
        <v>698.71</v>
      </c>
      <c r="J15" s="19">
        <v>156.68</v>
      </c>
      <c r="K15" s="19">
        <v>48.39</v>
      </c>
      <c r="L15" s="19">
        <v>42.87</v>
      </c>
      <c r="M15" s="19">
        <v>262.08</v>
      </c>
      <c r="N15" s="14">
        <v>19186.76</v>
      </c>
      <c r="P15" s="24">
        <f t="shared" si="0"/>
        <v>12944.384499999996</v>
      </c>
    </row>
    <row r="16" spans="1:16" ht="21">
      <c r="A16" s="10">
        <v>2554</v>
      </c>
      <c r="B16" s="20">
        <v>318</v>
      </c>
      <c r="C16" s="20">
        <v>4428.12</v>
      </c>
      <c r="D16" s="20">
        <v>2055.32</v>
      </c>
      <c r="E16" s="20">
        <v>3836.17</v>
      </c>
      <c r="F16" s="20">
        <v>14790.64</v>
      </c>
      <c r="G16" s="20">
        <v>20240.44</v>
      </c>
      <c r="H16" s="20">
        <v>6014.52</v>
      </c>
      <c r="I16" s="20">
        <v>421.51</v>
      </c>
      <c r="J16" s="20">
        <v>90.84</v>
      </c>
      <c r="K16" s="20">
        <v>42.6</v>
      </c>
      <c r="L16" s="20">
        <v>18.81</v>
      </c>
      <c r="M16" s="20">
        <v>29.1</v>
      </c>
      <c r="N16" s="15">
        <v>52286.06</v>
      </c>
      <c r="P16" s="24">
        <f t="shared" si="0"/>
        <v>12944.384499999996</v>
      </c>
    </row>
    <row r="17" spans="1:16" ht="21">
      <c r="A17" s="10">
        <v>2555</v>
      </c>
      <c r="B17" s="19">
        <v>133.34</v>
      </c>
      <c r="C17" s="19">
        <v>200.66</v>
      </c>
      <c r="D17" s="19">
        <v>11.34</v>
      </c>
      <c r="E17" s="19">
        <v>4.14</v>
      </c>
      <c r="F17" s="19">
        <v>148.71</v>
      </c>
      <c r="G17" s="19">
        <v>4429.29</v>
      </c>
      <c r="H17" s="19">
        <v>1052.81</v>
      </c>
      <c r="I17" s="19">
        <v>115.31</v>
      </c>
      <c r="J17" s="19">
        <v>116.07</v>
      </c>
      <c r="K17" s="19">
        <v>7.17</v>
      </c>
      <c r="L17" s="19">
        <v>7.22</v>
      </c>
      <c r="M17" s="19">
        <v>6.43</v>
      </c>
      <c r="N17" s="14">
        <v>6232.49</v>
      </c>
      <c r="P17" s="24">
        <f t="shared" si="0"/>
        <v>12944.384499999996</v>
      </c>
    </row>
    <row r="18" spans="1:16" ht="21">
      <c r="A18" s="10">
        <v>2556</v>
      </c>
      <c r="B18" s="19">
        <v>5.26</v>
      </c>
      <c r="C18" s="19">
        <v>6.71</v>
      </c>
      <c r="D18" s="19">
        <v>6.29</v>
      </c>
      <c r="E18" s="19">
        <v>407.32</v>
      </c>
      <c r="F18" s="19">
        <v>458.74</v>
      </c>
      <c r="G18" s="19">
        <v>1065.87</v>
      </c>
      <c r="H18" s="19">
        <v>1499.47</v>
      </c>
      <c r="I18" s="19">
        <v>319.24</v>
      </c>
      <c r="J18" s="19">
        <v>33.88</v>
      </c>
      <c r="K18" s="19">
        <v>11.66</v>
      </c>
      <c r="L18" s="19">
        <v>2.22</v>
      </c>
      <c r="M18" s="19">
        <v>1.75</v>
      </c>
      <c r="N18" s="14">
        <v>3818.39</v>
      </c>
      <c r="P18" s="24">
        <f t="shared" si="0"/>
        <v>12944.384499999996</v>
      </c>
    </row>
    <row r="19" spans="1:16" ht="21">
      <c r="A19" s="10">
        <v>2557</v>
      </c>
      <c r="B19" s="19">
        <v>2.86</v>
      </c>
      <c r="C19" s="19">
        <v>207.43</v>
      </c>
      <c r="D19" s="19">
        <v>40.56</v>
      </c>
      <c r="E19" s="19">
        <v>153.42</v>
      </c>
      <c r="F19" s="19">
        <v>605.58</v>
      </c>
      <c r="G19" s="19">
        <v>1559.82</v>
      </c>
      <c r="H19" s="19">
        <v>128.43</v>
      </c>
      <c r="I19" s="19">
        <v>128.97</v>
      </c>
      <c r="J19" s="19">
        <v>14.45</v>
      </c>
      <c r="K19" s="19">
        <v>51.71</v>
      </c>
      <c r="L19" s="19">
        <v>5.13</v>
      </c>
      <c r="M19" s="19">
        <v>0</v>
      </c>
      <c r="N19" s="14">
        <v>2898.36</v>
      </c>
      <c r="P19" s="24">
        <f t="shared" si="0"/>
        <v>12944.384499999996</v>
      </c>
    </row>
    <row r="20" spans="1:16" ht="21">
      <c r="A20" s="10">
        <v>2558</v>
      </c>
      <c r="B20" s="19">
        <v>5.26</v>
      </c>
      <c r="C20" s="19">
        <v>1.7</v>
      </c>
      <c r="D20" s="19">
        <v>0.76</v>
      </c>
      <c r="E20" s="19">
        <v>0.1</v>
      </c>
      <c r="F20" s="19">
        <v>692.56</v>
      </c>
      <c r="G20" s="19">
        <v>244.53</v>
      </c>
      <c r="H20" s="19">
        <v>338.07</v>
      </c>
      <c r="I20" s="19">
        <v>219.71</v>
      </c>
      <c r="J20" s="19">
        <v>37.14</v>
      </c>
      <c r="K20" s="19">
        <v>2.55</v>
      </c>
      <c r="L20" s="19">
        <v>4.4</v>
      </c>
      <c r="M20" s="19">
        <v>2.33</v>
      </c>
      <c r="N20" s="14">
        <v>1549.1</v>
      </c>
      <c r="P20" s="24">
        <f t="shared" si="0"/>
        <v>12944.384499999996</v>
      </c>
    </row>
    <row r="21" spans="1:16" ht="21">
      <c r="A21" s="10">
        <v>2559</v>
      </c>
      <c r="B21" s="19">
        <v>60.42</v>
      </c>
      <c r="C21" s="19">
        <v>158.29</v>
      </c>
      <c r="D21" s="19">
        <v>565.12</v>
      </c>
      <c r="E21" s="19">
        <v>284.29</v>
      </c>
      <c r="F21" s="19">
        <v>288.63</v>
      </c>
      <c r="G21" s="19">
        <v>2748.11</v>
      </c>
      <c r="H21" s="19">
        <v>3018.25</v>
      </c>
      <c r="I21" s="19">
        <v>1858.42</v>
      </c>
      <c r="J21" s="19">
        <v>315.96</v>
      </c>
      <c r="K21" s="19">
        <v>14.88</v>
      </c>
      <c r="L21" s="19">
        <v>10.42</v>
      </c>
      <c r="M21" s="19">
        <v>2.52</v>
      </c>
      <c r="N21" s="14">
        <v>9325.31</v>
      </c>
      <c r="P21" s="24">
        <f t="shared" si="0"/>
        <v>12944.384499999996</v>
      </c>
    </row>
    <row r="22" spans="1:16" ht="21">
      <c r="A22" s="10">
        <v>2560</v>
      </c>
      <c r="B22" s="19">
        <v>30</v>
      </c>
      <c r="C22" s="19">
        <v>728</v>
      </c>
      <c r="D22" s="19">
        <v>305</v>
      </c>
      <c r="E22" s="19">
        <v>335</v>
      </c>
      <c r="F22" s="19">
        <v>409</v>
      </c>
      <c r="G22" s="19">
        <v>1308</v>
      </c>
      <c r="H22" s="19">
        <v>2893</v>
      </c>
      <c r="I22" s="19">
        <v>687</v>
      </c>
      <c r="J22" s="19">
        <v>391</v>
      </c>
      <c r="K22" s="19">
        <v>292</v>
      </c>
      <c r="L22" s="19">
        <v>107</v>
      </c>
      <c r="M22" s="19">
        <v>109</v>
      </c>
      <c r="N22" s="14">
        <f>SUM(B22:M22)</f>
        <v>7594</v>
      </c>
      <c r="P22" s="24">
        <f t="shared" si="0"/>
        <v>12944.384499999996</v>
      </c>
    </row>
    <row r="23" spans="1:16" ht="21">
      <c r="A23" s="10">
        <v>2561</v>
      </c>
      <c r="B23" s="19">
        <v>24</v>
      </c>
      <c r="C23" s="19">
        <v>55</v>
      </c>
      <c r="D23" s="19">
        <v>34</v>
      </c>
      <c r="E23" s="19">
        <v>598</v>
      </c>
      <c r="F23" s="19">
        <v>642</v>
      </c>
      <c r="G23" s="19">
        <v>69</v>
      </c>
      <c r="H23" s="19">
        <v>3546</v>
      </c>
      <c r="I23" s="19">
        <v>4551</v>
      </c>
      <c r="J23" s="19">
        <v>2022</v>
      </c>
      <c r="K23" s="19">
        <v>1956</v>
      </c>
      <c r="L23" s="19">
        <v>214</v>
      </c>
      <c r="M23" s="19">
        <v>2</v>
      </c>
      <c r="N23" s="14">
        <f>SUM(B23:M23)</f>
        <v>13713</v>
      </c>
      <c r="P23" s="24">
        <f t="shared" si="0"/>
        <v>12944.384499999996</v>
      </c>
    </row>
    <row r="24" spans="1:16" ht="21">
      <c r="A24" s="10">
        <v>2562</v>
      </c>
      <c r="B24" s="19">
        <v>0.85</v>
      </c>
      <c r="C24" s="19">
        <v>22.96</v>
      </c>
      <c r="D24" s="19">
        <v>0.63</v>
      </c>
      <c r="E24" s="19">
        <v>0.48</v>
      </c>
      <c r="F24" s="19">
        <v>258.22</v>
      </c>
      <c r="G24" s="19">
        <v>1209.71</v>
      </c>
      <c r="H24" s="19">
        <v>4.82</v>
      </c>
      <c r="I24" s="19">
        <v>1.48</v>
      </c>
      <c r="J24" s="19">
        <v>32.27</v>
      </c>
      <c r="K24" s="19">
        <v>43.33</v>
      </c>
      <c r="L24" s="19">
        <v>0.62</v>
      </c>
      <c r="M24" s="19">
        <v>0.54</v>
      </c>
      <c r="N24" s="14">
        <f>SUM(B24:M24)</f>
        <v>1575.9099999999999</v>
      </c>
      <c r="P24" s="24">
        <f t="shared" si="0"/>
        <v>12944.384499999996</v>
      </c>
    </row>
    <row r="25" spans="1:16" ht="21">
      <c r="A25" s="26">
        <v>2563</v>
      </c>
      <c r="B25" s="27">
        <v>0</v>
      </c>
      <c r="C25" s="27">
        <v>1</v>
      </c>
      <c r="D25" s="27">
        <v>1</v>
      </c>
      <c r="E25" s="27">
        <v>1</v>
      </c>
      <c r="F25" s="27">
        <v>605</v>
      </c>
      <c r="G25" s="27">
        <v>159</v>
      </c>
      <c r="H25" s="27">
        <v>19</v>
      </c>
      <c r="I25" s="27">
        <v>25</v>
      </c>
      <c r="J25" s="27">
        <v>1</v>
      </c>
      <c r="K25" s="27">
        <v>0</v>
      </c>
      <c r="L25" s="27">
        <v>0</v>
      </c>
      <c r="M25" s="27">
        <v>0</v>
      </c>
      <c r="N25" s="28">
        <f>SUM(B25:M25)</f>
        <v>812</v>
      </c>
      <c r="P25" s="24"/>
    </row>
    <row r="26" spans="1:16" ht="21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MAX(B5:B24)</f>
        <v>1552.5</v>
      </c>
      <c r="C38" s="22">
        <f aca="true" t="shared" si="1" ref="C38:M38">MAX(C5:C24)</f>
        <v>4428.12</v>
      </c>
      <c r="D38" s="22">
        <f t="shared" si="1"/>
        <v>2055.32</v>
      </c>
      <c r="E38" s="22">
        <f t="shared" si="1"/>
        <v>8273.93</v>
      </c>
      <c r="F38" s="22">
        <f t="shared" si="1"/>
        <v>14790.64</v>
      </c>
      <c r="G38" s="22">
        <f t="shared" si="1"/>
        <v>20240.44</v>
      </c>
      <c r="H38" s="22">
        <f t="shared" si="1"/>
        <v>6783.28</v>
      </c>
      <c r="I38" s="22">
        <f t="shared" si="1"/>
        <v>4551</v>
      </c>
      <c r="J38" s="22">
        <f t="shared" si="1"/>
        <v>2807.05</v>
      </c>
      <c r="K38" s="22">
        <f t="shared" si="1"/>
        <v>2684.39</v>
      </c>
      <c r="L38" s="22">
        <f t="shared" si="1"/>
        <v>2118.47</v>
      </c>
      <c r="M38" s="22">
        <f t="shared" si="1"/>
        <v>2094.42</v>
      </c>
      <c r="N38" s="29">
        <f>MAX(N5:N24)</f>
        <v>61333.28</v>
      </c>
    </row>
    <row r="39" spans="1:14" ht="21">
      <c r="A39" s="12" t="s">
        <v>14</v>
      </c>
      <c r="B39" s="22">
        <f>AVERAGE(B5:B24)</f>
        <v>119.97550000000004</v>
      </c>
      <c r="C39" s="22">
        <f aca="true" t="shared" si="2" ref="C39:M39">AVERAGE(C5:C24)</f>
        <v>606.9914999999999</v>
      </c>
      <c r="D39" s="22">
        <f t="shared" si="2"/>
        <v>371.13550000000004</v>
      </c>
      <c r="E39" s="22">
        <f t="shared" si="2"/>
        <v>996.9484999999999</v>
      </c>
      <c r="F39" s="22">
        <f t="shared" si="2"/>
        <v>2546.6864999999993</v>
      </c>
      <c r="G39" s="22">
        <f t="shared" si="2"/>
        <v>4431.111999999999</v>
      </c>
      <c r="H39" s="22">
        <f t="shared" si="2"/>
        <v>1958.8715</v>
      </c>
      <c r="I39" s="22">
        <f t="shared" si="2"/>
        <v>897.5260000000001</v>
      </c>
      <c r="J39" s="22">
        <f t="shared" si="2"/>
        <v>398.5795</v>
      </c>
      <c r="K39" s="22">
        <f t="shared" si="2"/>
        <v>304.5535</v>
      </c>
      <c r="L39" s="22">
        <f t="shared" si="2"/>
        <v>158.32599999999996</v>
      </c>
      <c r="M39" s="22">
        <f t="shared" si="2"/>
        <v>153.67849999999999</v>
      </c>
      <c r="N39" s="17">
        <f>SUM(B39:M39)</f>
        <v>12944.384499999996</v>
      </c>
    </row>
    <row r="40" spans="1:14" ht="21">
      <c r="A40" s="12" t="s">
        <v>15</v>
      </c>
      <c r="B40" s="22">
        <f>MIN(B5:B24)</f>
        <v>0</v>
      </c>
      <c r="C40" s="22">
        <f aca="true" t="shared" si="3" ref="C40:M40">MIN(C5:C24)</f>
        <v>0</v>
      </c>
      <c r="D40" s="22">
        <f t="shared" si="3"/>
        <v>0.63</v>
      </c>
      <c r="E40" s="22">
        <f t="shared" si="3"/>
        <v>0.1</v>
      </c>
      <c r="F40" s="22">
        <f t="shared" si="3"/>
        <v>148.71</v>
      </c>
      <c r="G40" s="22">
        <f t="shared" si="3"/>
        <v>69</v>
      </c>
      <c r="H40" s="22">
        <f t="shared" si="3"/>
        <v>4.82</v>
      </c>
      <c r="I40" s="22">
        <f t="shared" si="3"/>
        <v>1.48</v>
      </c>
      <c r="J40" s="22">
        <f t="shared" si="3"/>
        <v>14.45</v>
      </c>
      <c r="K40" s="22">
        <f t="shared" si="3"/>
        <v>0.64</v>
      </c>
      <c r="L40" s="22">
        <f t="shared" si="3"/>
        <v>0.62</v>
      </c>
      <c r="M40" s="22">
        <f t="shared" si="3"/>
        <v>0</v>
      </c>
      <c r="N40" s="29">
        <f>MIN(N5:N24)</f>
        <v>1549.1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2021-04-23T02:32:48Z</dcterms:modified>
  <cp:category/>
  <cp:version/>
  <cp:contentType/>
  <cp:contentStatus/>
</cp:coreProperties>
</file>