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79" sheetId="1" r:id="rId1"/>
    <sheet name="กราฟP.7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<sst xmlns="http://schemas.openxmlformats.org/spreadsheetml/2006/main" count="25" uniqueCount="25">
  <si>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</si>
  <si>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</si>
  <si>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</si>
  <si>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</si>
  <si>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</si>
  <si>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</si>
  <si>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</si>
  <si>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</si>
  <si>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</si>
  <si>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</si>
  <si>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</si>
  <si>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</si>
  <si>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</si>
  <si>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</si>
  <si>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</si>
  <si>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</si>
  <si>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</si>
  <si>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</si>
  <si>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</si>
  <si>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</si>
  <si>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</si>
  <si>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</si>
  <si>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</si>
  <si>
    <t>เดิม</t>
  </si>
  <si>
    <t>หาร100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</si>
</sst>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3.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-0.024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P.79'!$A$5:$A$20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'ตะกอน- P.79'!$N$5:$N$20</c:f>
              <c:numCache>
                <c:ptCount val="16"/>
                <c:pt idx="0">
                  <c:v>909.0639</c:v>
                </c:pt>
                <c:pt idx="1">
                  <c:v>585.24</c:v>
                </c:pt>
                <c:pt idx="2">
                  <c:v>4302.41</c:v>
                </c:pt>
                <c:pt idx="3">
                  <c:v>2711.31</c:v>
                </c:pt>
                <c:pt idx="4">
                  <c:v>2167.29</c:v>
                </c:pt>
                <c:pt idx="5">
                  <c:v>6922.95</c:v>
                </c:pt>
                <c:pt idx="6">
                  <c:v>101.49</c:v>
                </c:pt>
                <c:pt idx="7">
                  <c:v>1858.84</c:v>
                </c:pt>
                <c:pt idx="8">
                  <c:v>1257.46</c:v>
                </c:pt>
                <c:pt idx="9">
                  <c:v>509.37</c:v>
                </c:pt>
                <c:pt idx="10">
                  <c:v>772.64</c:v>
                </c:pt>
                <c:pt idx="11">
                  <c:v>2417.5499999999997</c:v>
                </c:pt>
                <c:pt idx="12">
                  <c:v>6186.2300000000005</c:v>
                </c:pt>
                <c:pt idx="13">
                  <c:v>2328.0099999999998</c:v>
                </c:pt>
                <c:pt idx="14">
                  <c:v>4252.18</c:v>
                </c:pt>
                <c:pt idx="15">
                  <c:v>488.05122980797853</c:v>
                </c:pt>
              </c:numCache>
            </c:numRef>
          </c:val>
        </c:ser>
        <c:gapWidth val="50"/>
        <c:axId val="15958168"/>
        <c:axId val="940578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2,485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P.79'!$P$5:$P$19</c:f>
              <c:numCache>
                <c:ptCount val="15"/>
                <c:pt idx="0">
                  <c:v>2485.469593333333</c:v>
                </c:pt>
                <c:pt idx="1">
                  <c:v>2485.469593333333</c:v>
                </c:pt>
                <c:pt idx="2">
                  <c:v>2485.469593333333</c:v>
                </c:pt>
                <c:pt idx="3">
                  <c:v>2485.469593333333</c:v>
                </c:pt>
                <c:pt idx="4">
                  <c:v>2485.469593333333</c:v>
                </c:pt>
                <c:pt idx="5">
                  <c:v>2485.469593333333</c:v>
                </c:pt>
                <c:pt idx="6">
                  <c:v>2485.469593333333</c:v>
                </c:pt>
                <c:pt idx="7">
                  <c:v>2485.469593333333</c:v>
                </c:pt>
                <c:pt idx="8">
                  <c:v>2485.469593333333</c:v>
                </c:pt>
                <c:pt idx="9">
                  <c:v>2485.469593333333</c:v>
                </c:pt>
                <c:pt idx="10">
                  <c:v>2485.469593333333</c:v>
                </c:pt>
                <c:pt idx="11">
                  <c:v>2485.469593333333</c:v>
                </c:pt>
                <c:pt idx="12">
                  <c:v>2485.469593333333</c:v>
                </c:pt>
                <c:pt idx="13">
                  <c:v>2485.469593333333</c:v>
                </c:pt>
                <c:pt idx="14">
                  <c:v>2485.469593333333</c:v>
                </c:pt>
              </c:numCache>
            </c:numRef>
          </c:val>
          <c:smooth val="0"/>
        </c:ser>
        <c:axId val="15958168"/>
        <c:axId val="9405785"/>
      </c:line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9405785"/>
        <c:crosses val="autoZero"/>
        <c:auto val="1"/>
        <c:lblOffset val="100"/>
        <c:tickLblSkip val="1"/>
        <c:noMultiLvlLbl val="0"/>
      </c:catAx>
      <c:valAx>
        <c:axId val="9405785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5958168"/>
        <c:crossesAt val="1"/>
        <c:crossBetween val="between"/>
        <c:dispUnits/>
        <c:majorUnit val="1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30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9"/>
  <sheetViews>
    <sheetView zoomScale="85" zoomScaleNormal="85" zoomScalePageLayoutView="0" workbookViewId="0" topLeftCell="A10">
      <selection activeCell="B20" sqref="B20:L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8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8" t="s">
        <v>20</v>
      </c>
    </row>
    <row r="5" spans="1:16" ht="21.75">
      <c r="A5" s="9">
        <v>2549</v>
      </c>
      <c r="B5" s="15">
        <v>28.9584</v>
      </c>
      <c r="C5" s="15">
        <v>55.9414</v>
      </c>
      <c r="D5" s="15">
        <v>53.1194</v>
      </c>
      <c r="E5" s="15">
        <v>141.153</v>
      </c>
      <c r="F5" s="15">
        <v>125.4588</v>
      </c>
      <c r="G5" s="15">
        <v>151.9946</v>
      </c>
      <c r="H5" s="15">
        <v>144.5883</v>
      </c>
      <c r="I5" s="15">
        <v>68.932</v>
      </c>
      <c r="J5" s="15">
        <v>57.2236</v>
      </c>
      <c r="K5" s="15">
        <v>40.52</v>
      </c>
      <c r="L5" s="15">
        <v>24.1457</v>
      </c>
      <c r="M5" s="15">
        <v>17.0287</v>
      </c>
      <c r="N5" s="12">
        <f>SUM(B5:M5)</f>
        <v>909.0639</v>
      </c>
      <c r="P5" s="19">
        <f>N25</f>
        <v>2485.469593333333</v>
      </c>
    </row>
    <row r="6" spans="1:16" ht="21.75">
      <c r="A6" s="10">
        <v>2550</v>
      </c>
      <c r="B6" s="16">
        <v>17.74</v>
      </c>
      <c r="C6" s="16">
        <v>50.57</v>
      </c>
      <c r="D6" s="16">
        <v>61.96</v>
      </c>
      <c r="E6" s="16">
        <v>51.44</v>
      </c>
      <c r="F6" s="16">
        <v>79.56</v>
      </c>
      <c r="G6" s="16">
        <v>106.6</v>
      </c>
      <c r="H6" s="16">
        <v>77.09</v>
      </c>
      <c r="I6" s="16">
        <v>42.88</v>
      </c>
      <c r="J6" s="16">
        <v>31.37</v>
      </c>
      <c r="K6" s="16">
        <v>25.08</v>
      </c>
      <c r="L6" s="16">
        <v>21.72</v>
      </c>
      <c r="M6" s="16">
        <v>19.24</v>
      </c>
      <c r="N6" s="13">
        <v>585.24</v>
      </c>
      <c r="P6" s="19">
        <f aca="true" t="shared" si="0" ref="P6:P19">P5</f>
        <v>2485.469593333333</v>
      </c>
    </row>
    <row r="7" spans="1:16" ht="21.75">
      <c r="A7" s="10">
        <v>2551</v>
      </c>
      <c r="B7" s="16">
        <v>36.14</v>
      </c>
      <c r="C7" s="16">
        <v>89.75</v>
      </c>
      <c r="D7" s="16">
        <v>120.85</v>
      </c>
      <c r="E7" s="16">
        <v>352.4</v>
      </c>
      <c r="F7" s="16">
        <v>487.01</v>
      </c>
      <c r="G7" s="16">
        <v>970.1</v>
      </c>
      <c r="H7" s="16">
        <v>766.11</v>
      </c>
      <c r="I7" s="16">
        <v>535.67</v>
      </c>
      <c r="J7" s="16">
        <v>344.12</v>
      </c>
      <c r="K7" s="16">
        <v>374.81</v>
      </c>
      <c r="L7" s="16">
        <v>131.17</v>
      </c>
      <c r="M7" s="16">
        <v>94.26</v>
      </c>
      <c r="N7" s="13">
        <v>4302.41</v>
      </c>
      <c r="P7" s="19">
        <f t="shared" si="0"/>
        <v>2485.469593333333</v>
      </c>
    </row>
    <row r="8" spans="1:16" ht="21.75">
      <c r="A8" s="10">
        <v>2552</v>
      </c>
      <c r="B8" s="16">
        <v>88.43</v>
      </c>
      <c r="C8" s="16">
        <v>163.56</v>
      </c>
      <c r="D8" s="16">
        <v>231.11</v>
      </c>
      <c r="E8" s="16">
        <v>257.66</v>
      </c>
      <c r="F8" s="16">
        <v>265.8</v>
      </c>
      <c r="G8" s="16">
        <v>989</v>
      </c>
      <c r="H8" s="16">
        <v>411.5</v>
      </c>
      <c r="I8" s="16">
        <v>138.95</v>
      </c>
      <c r="J8" s="16">
        <v>78.66</v>
      </c>
      <c r="K8" s="16">
        <v>48.25</v>
      </c>
      <c r="L8" s="16">
        <v>23.01</v>
      </c>
      <c r="M8" s="16">
        <v>15.38</v>
      </c>
      <c r="N8" s="13">
        <v>2711.31</v>
      </c>
      <c r="P8" s="19">
        <f t="shared" si="0"/>
        <v>2485.469593333333</v>
      </c>
    </row>
    <row r="9" spans="1:16" ht="21.75">
      <c r="A9" s="10">
        <v>2553</v>
      </c>
      <c r="B9" s="16">
        <v>0.73</v>
      </c>
      <c r="C9" s="16">
        <v>4.39</v>
      </c>
      <c r="D9" s="16">
        <v>3.3</v>
      </c>
      <c r="E9" s="16">
        <v>20.5</v>
      </c>
      <c r="F9" s="16">
        <v>1001.42</v>
      </c>
      <c r="G9" s="16">
        <v>550.46</v>
      </c>
      <c r="H9" s="16">
        <v>366.01</v>
      </c>
      <c r="I9" s="16">
        <v>119.22</v>
      </c>
      <c r="J9" s="16">
        <v>49.15</v>
      </c>
      <c r="K9" s="16">
        <v>27.54</v>
      </c>
      <c r="L9" s="16">
        <v>11.18</v>
      </c>
      <c r="M9" s="16">
        <v>13.39</v>
      </c>
      <c r="N9" s="13">
        <v>2167.29</v>
      </c>
      <c r="P9" s="19">
        <f t="shared" si="0"/>
        <v>2485.469593333333</v>
      </c>
    </row>
    <row r="10" spans="1:16" ht="21.75">
      <c r="A10" s="10">
        <v>2554</v>
      </c>
      <c r="B10" s="16">
        <v>294.9</v>
      </c>
      <c r="C10" s="16">
        <v>635.64</v>
      </c>
      <c r="D10" s="16">
        <v>800.01</v>
      </c>
      <c r="E10" s="16">
        <v>638.19</v>
      </c>
      <c r="F10" s="16">
        <v>1496.55</v>
      </c>
      <c r="G10" s="16">
        <v>912.54</v>
      </c>
      <c r="H10" s="16">
        <v>586.11</v>
      </c>
      <c r="I10" s="16">
        <v>306.1</v>
      </c>
      <c r="J10" s="16">
        <v>315.24</v>
      </c>
      <c r="K10" s="16">
        <v>319.43</v>
      </c>
      <c r="L10" s="16">
        <v>298.82</v>
      </c>
      <c r="M10" s="16">
        <v>319.43</v>
      </c>
      <c r="N10" s="13">
        <v>6922.95</v>
      </c>
      <c r="P10" s="19">
        <f t="shared" si="0"/>
        <v>2485.469593333333</v>
      </c>
    </row>
    <row r="11" spans="1:16" ht="21.75">
      <c r="A11" s="10">
        <v>2555</v>
      </c>
      <c r="B11" s="16">
        <v>3.58</v>
      </c>
      <c r="C11" s="16">
        <v>8.59</v>
      </c>
      <c r="D11" s="16">
        <v>7.25</v>
      </c>
      <c r="E11" s="16">
        <v>11.27</v>
      </c>
      <c r="F11" s="16">
        <v>17.39</v>
      </c>
      <c r="G11" s="16">
        <v>25.67</v>
      </c>
      <c r="H11" s="16">
        <v>11.68</v>
      </c>
      <c r="I11" s="16">
        <v>5.53</v>
      </c>
      <c r="J11" s="16">
        <v>3.38</v>
      </c>
      <c r="K11" s="16">
        <v>2.63</v>
      </c>
      <c r="L11" s="16">
        <v>2.49</v>
      </c>
      <c r="M11" s="16">
        <v>2.03</v>
      </c>
      <c r="N11" s="13">
        <v>101.49</v>
      </c>
      <c r="P11" s="19">
        <f t="shared" si="0"/>
        <v>2485.469593333333</v>
      </c>
    </row>
    <row r="12" spans="1:16" ht="21.75">
      <c r="A12" s="10">
        <v>2556</v>
      </c>
      <c r="B12" s="16">
        <v>24.45</v>
      </c>
      <c r="C12" s="16">
        <v>34.34</v>
      </c>
      <c r="D12" s="16">
        <v>58.36</v>
      </c>
      <c r="E12" s="16">
        <v>108.57</v>
      </c>
      <c r="F12" s="16">
        <v>279.68</v>
      </c>
      <c r="G12" s="16">
        <v>433.53</v>
      </c>
      <c r="H12" s="16">
        <v>689.2</v>
      </c>
      <c r="I12" s="16">
        <v>149.05</v>
      </c>
      <c r="J12" s="16">
        <v>43.14</v>
      </c>
      <c r="K12" s="16">
        <v>14.36</v>
      </c>
      <c r="L12" s="16">
        <v>11.27</v>
      </c>
      <c r="M12" s="16">
        <v>12.88</v>
      </c>
      <c r="N12" s="13">
        <v>1858.84</v>
      </c>
      <c r="P12" s="19">
        <f t="shared" si="0"/>
        <v>2485.469593333333</v>
      </c>
    </row>
    <row r="13" spans="1:16" ht="21.75">
      <c r="A13" s="10">
        <v>2557</v>
      </c>
      <c r="B13" s="16">
        <v>11.46</v>
      </c>
      <c r="C13" s="16">
        <v>42.54</v>
      </c>
      <c r="D13" s="16">
        <v>81.44</v>
      </c>
      <c r="E13" s="16">
        <v>256.46</v>
      </c>
      <c r="F13" s="16">
        <v>233.9</v>
      </c>
      <c r="G13" s="16">
        <v>267.57</v>
      </c>
      <c r="H13" s="16">
        <v>101.48</v>
      </c>
      <c r="I13" s="16">
        <v>85.37</v>
      </c>
      <c r="J13" s="16">
        <v>43.95</v>
      </c>
      <c r="K13" s="16">
        <v>54.57</v>
      </c>
      <c r="L13" s="16">
        <v>38.36</v>
      </c>
      <c r="M13" s="16">
        <v>40.36</v>
      </c>
      <c r="N13" s="13">
        <v>1257.46</v>
      </c>
      <c r="P13" s="19">
        <f t="shared" si="0"/>
        <v>2485.469593333333</v>
      </c>
    </row>
    <row r="14" spans="1:16" ht="21.75">
      <c r="A14" s="10">
        <v>2558</v>
      </c>
      <c r="B14" s="16">
        <v>12.82</v>
      </c>
      <c r="C14" s="16">
        <v>13.99</v>
      </c>
      <c r="D14" s="16">
        <v>12.47</v>
      </c>
      <c r="E14" s="16">
        <v>44.05</v>
      </c>
      <c r="F14" s="16">
        <v>113.75</v>
      </c>
      <c r="G14" s="16">
        <v>61.32</v>
      </c>
      <c r="H14" s="16">
        <v>94.89</v>
      </c>
      <c r="I14" s="16">
        <v>62.87</v>
      </c>
      <c r="J14" s="16">
        <v>24.56</v>
      </c>
      <c r="K14" s="16">
        <v>16.63</v>
      </c>
      <c r="L14" s="16">
        <v>26.1</v>
      </c>
      <c r="M14" s="16">
        <v>25.93</v>
      </c>
      <c r="N14" s="13">
        <v>509.37</v>
      </c>
      <c r="P14" s="19">
        <f t="shared" si="0"/>
        <v>2485.469593333333</v>
      </c>
    </row>
    <row r="15" spans="1:16" ht="21.75">
      <c r="A15" s="10">
        <v>2559</v>
      </c>
      <c r="B15" s="16">
        <v>4.44</v>
      </c>
      <c r="C15" s="16">
        <v>29.61</v>
      </c>
      <c r="D15" s="16">
        <v>120.28</v>
      </c>
      <c r="E15" s="16">
        <v>154.93</v>
      </c>
      <c r="F15" s="16">
        <v>157.78</v>
      </c>
      <c r="G15" s="16">
        <v>190.95</v>
      </c>
      <c r="H15" s="16">
        <v>37.51</v>
      </c>
      <c r="I15" s="16">
        <v>48.73</v>
      </c>
      <c r="J15" s="16">
        <v>8.98</v>
      </c>
      <c r="K15" s="16">
        <v>8.81</v>
      </c>
      <c r="L15" s="16">
        <v>6.77</v>
      </c>
      <c r="M15" s="16">
        <v>3.86</v>
      </c>
      <c r="N15" s="13">
        <v>772.64</v>
      </c>
      <c r="P15" s="19">
        <f t="shared" si="0"/>
        <v>2485.469593333333</v>
      </c>
    </row>
    <row r="16" spans="1:16" ht="21.75">
      <c r="A16" s="10">
        <v>2560</v>
      </c>
      <c r="B16" s="21">
        <v>5.59</v>
      </c>
      <c r="C16" s="21">
        <v>203.18</v>
      </c>
      <c r="D16" s="21">
        <v>98.35</v>
      </c>
      <c r="E16" s="21">
        <v>297.13</v>
      </c>
      <c r="F16" s="21">
        <v>385.98</v>
      </c>
      <c r="G16" s="21">
        <v>518.75</v>
      </c>
      <c r="H16" s="21">
        <v>554.05</v>
      </c>
      <c r="I16" s="21">
        <v>147.37</v>
      </c>
      <c r="J16" s="21">
        <v>71.54</v>
      </c>
      <c r="K16" s="21">
        <v>53.26</v>
      </c>
      <c r="L16" s="21">
        <v>40.06</v>
      </c>
      <c r="M16" s="21">
        <v>42.29</v>
      </c>
      <c r="N16" s="22">
        <f>SUM(B16:M16)</f>
        <v>2417.5499999999997</v>
      </c>
      <c r="P16" s="19">
        <f t="shared" si="0"/>
        <v>2485.469593333333</v>
      </c>
    </row>
    <row r="17" spans="1:16" ht="21.75">
      <c r="A17" s="10">
        <v>2561</v>
      </c>
      <c r="B17" s="16">
        <v>49.56</v>
      </c>
      <c r="C17" s="16">
        <v>285.95</v>
      </c>
      <c r="D17" s="16">
        <v>225.58</v>
      </c>
      <c r="E17" s="16">
        <v>318.49</v>
      </c>
      <c r="F17" s="16">
        <v>2956.37</v>
      </c>
      <c r="G17" s="16">
        <v>786.14</v>
      </c>
      <c r="H17" s="16">
        <v>769.71</v>
      </c>
      <c r="I17" s="16">
        <v>341</v>
      </c>
      <c r="J17" s="16">
        <v>154.12</v>
      </c>
      <c r="K17" s="16">
        <v>143.15</v>
      </c>
      <c r="L17" s="16">
        <v>91.52</v>
      </c>
      <c r="M17" s="16">
        <v>64.64</v>
      </c>
      <c r="N17" s="13">
        <f>SUM(B17:M17)</f>
        <v>6186.2300000000005</v>
      </c>
      <c r="P17" s="19">
        <f t="shared" si="0"/>
        <v>2485.469593333333</v>
      </c>
    </row>
    <row r="18" spans="1:16" ht="21.75">
      <c r="A18" s="10">
        <v>2562</v>
      </c>
      <c r="B18" s="16">
        <v>64.34</v>
      </c>
      <c r="C18" s="16">
        <v>188.63</v>
      </c>
      <c r="D18" s="16">
        <v>193.87</v>
      </c>
      <c r="E18" s="16">
        <v>283.46</v>
      </c>
      <c r="F18" s="16">
        <v>628.59</v>
      </c>
      <c r="G18" s="16">
        <v>342.16</v>
      </c>
      <c r="H18" s="16">
        <v>176.84</v>
      </c>
      <c r="I18" s="16">
        <v>144.45</v>
      </c>
      <c r="J18" s="16">
        <v>147.72</v>
      </c>
      <c r="K18" s="16">
        <v>42.62</v>
      </c>
      <c r="L18" s="16">
        <v>36.59</v>
      </c>
      <c r="M18" s="16">
        <v>78.74</v>
      </c>
      <c r="N18" s="13">
        <f>SUM(B18:M18)</f>
        <v>2328.0099999999998</v>
      </c>
      <c r="P18" s="19">
        <f t="shared" si="0"/>
        <v>2485.469593333333</v>
      </c>
    </row>
    <row r="19" spans="1:16" ht="21.75">
      <c r="A19" s="10">
        <v>2563</v>
      </c>
      <c r="B19" s="16">
        <v>388.63</v>
      </c>
      <c r="C19" s="16">
        <v>178.14</v>
      </c>
      <c r="D19" s="16">
        <v>67.43</v>
      </c>
      <c r="E19" s="16">
        <v>102.03</v>
      </c>
      <c r="F19" s="16">
        <v>814.8</v>
      </c>
      <c r="G19" s="16">
        <v>295.47</v>
      </c>
      <c r="H19" s="16">
        <v>139.77</v>
      </c>
      <c r="I19" s="16">
        <v>128.92</v>
      </c>
      <c r="J19" s="16">
        <v>1199.25</v>
      </c>
      <c r="K19" s="16">
        <v>913.49</v>
      </c>
      <c r="L19" s="16">
        <v>17.33</v>
      </c>
      <c r="M19" s="16">
        <v>6.92</v>
      </c>
      <c r="N19" s="13">
        <f>SUM(B19:M19)</f>
        <v>4252.18</v>
      </c>
      <c r="P19" s="19">
        <f t="shared" si="0"/>
        <v>2485.469593333333</v>
      </c>
    </row>
    <row r="20" spans="1:16" ht="21.75">
      <c r="A20" s="24">
        <v>2564</v>
      </c>
      <c r="B20" s="25">
        <v>12.95035041966309</v>
      </c>
      <c r="C20" s="25">
        <v>19.550234862784503</v>
      </c>
      <c r="D20" s="25">
        <v>15.83785781622387</v>
      </c>
      <c r="E20" s="25">
        <v>30.94672573818743</v>
      </c>
      <c r="F20" s="25">
        <v>74.32024210909533</v>
      </c>
      <c r="G20" s="25">
        <v>68.10507606865556</v>
      </c>
      <c r="H20" s="25">
        <v>99.62788667077801</v>
      </c>
      <c r="I20" s="25">
        <v>95.7037607396421</v>
      </c>
      <c r="J20" s="25">
        <v>68.10507606865556</v>
      </c>
      <c r="K20" s="25">
        <v>1.4756757130632066</v>
      </c>
      <c r="L20" s="25">
        <v>1.4283436012297848</v>
      </c>
      <c r="M20" s="25"/>
      <c r="N20" s="26">
        <f>SUM(B20:M20)</f>
        <v>488.05122980797853</v>
      </c>
      <c r="P20" s="19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6" ht="21.75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6" ht="21.75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4" ht="21.75">
      <c r="A24" s="11" t="s">
        <v>16</v>
      </c>
      <c r="B24" s="17">
        <f>MAX(B5:B19)</f>
        <v>388.63</v>
      </c>
      <c r="C24" s="17">
        <f aca="true" t="shared" si="1" ref="C24:M24">MAX(C5:C19)</f>
        <v>635.64</v>
      </c>
      <c r="D24" s="17">
        <f t="shared" si="1"/>
        <v>800.01</v>
      </c>
      <c r="E24" s="17">
        <f t="shared" si="1"/>
        <v>638.19</v>
      </c>
      <c r="F24" s="17">
        <f t="shared" si="1"/>
        <v>2956.37</v>
      </c>
      <c r="G24" s="17">
        <f t="shared" si="1"/>
        <v>989</v>
      </c>
      <c r="H24" s="17">
        <f t="shared" si="1"/>
        <v>769.71</v>
      </c>
      <c r="I24" s="17">
        <f t="shared" si="1"/>
        <v>535.67</v>
      </c>
      <c r="J24" s="17">
        <f t="shared" si="1"/>
        <v>1199.25</v>
      </c>
      <c r="K24" s="17">
        <f t="shared" si="1"/>
        <v>913.49</v>
      </c>
      <c r="L24" s="17">
        <f t="shared" si="1"/>
        <v>298.82</v>
      </c>
      <c r="M24" s="17">
        <f t="shared" si="1"/>
        <v>319.43</v>
      </c>
      <c r="N24" s="23">
        <f>MAX(N5:N19)</f>
        <v>6922.95</v>
      </c>
    </row>
    <row r="25" spans="1:14" ht="21.75">
      <c r="A25" s="11" t="s">
        <v>14</v>
      </c>
      <c r="B25" s="17">
        <f>AVERAGE(B5:B19)</f>
        <v>68.78456000000001</v>
      </c>
      <c r="C25" s="17">
        <f aca="true" t="shared" si="2" ref="C25:M25">AVERAGE(C5:C19)</f>
        <v>132.32142666666667</v>
      </c>
      <c r="D25" s="17">
        <f t="shared" si="2"/>
        <v>142.35862666666665</v>
      </c>
      <c r="E25" s="17">
        <f t="shared" si="2"/>
        <v>202.51553333333337</v>
      </c>
      <c r="F25" s="17">
        <f t="shared" si="2"/>
        <v>602.9359199999999</v>
      </c>
      <c r="G25" s="17">
        <f t="shared" si="2"/>
        <v>440.1503066666666</v>
      </c>
      <c r="H25" s="17">
        <f t="shared" si="2"/>
        <v>328.43588666666676</v>
      </c>
      <c r="I25" s="17">
        <f t="shared" si="2"/>
        <v>155.00279999999995</v>
      </c>
      <c r="J25" s="17">
        <f t="shared" si="2"/>
        <v>171.4935733333333</v>
      </c>
      <c r="K25" s="17">
        <f t="shared" si="2"/>
        <v>139.00999999999996</v>
      </c>
      <c r="L25" s="17">
        <f t="shared" si="2"/>
        <v>52.03571333333334</v>
      </c>
      <c r="M25" s="17">
        <f t="shared" si="2"/>
        <v>50.42524666666666</v>
      </c>
      <c r="N25" s="14">
        <f>SUM(B25:M25)</f>
        <v>2485.469593333333</v>
      </c>
    </row>
    <row r="26" spans="1:14" ht="21.75">
      <c r="A26" s="11" t="s">
        <v>15</v>
      </c>
      <c r="B26" s="17">
        <f>MIN(B5:B19)</f>
        <v>0.73</v>
      </c>
      <c r="C26" s="17">
        <f aca="true" t="shared" si="3" ref="C26:M26">MIN(C5:C19)</f>
        <v>4.39</v>
      </c>
      <c r="D26" s="17">
        <f t="shared" si="3"/>
        <v>3.3</v>
      </c>
      <c r="E26" s="17">
        <f t="shared" si="3"/>
        <v>11.27</v>
      </c>
      <c r="F26" s="17">
        <f t="shared" si="3"/>
        <v>17.39</v>
      </c>
      <c r="G26" s="17">
        <f t="shared" si="3"/>
        <v>25.67</v>
      </c>
      <c r="H26" s="17">
        <f t="shared" si="3"/>
        <v>11.68</v>
      </c>
      <c r="I26" s="17">
        <f t="shared" si="3"/>
        <v>5.53</v>
      </c>
      <c r="J26" s="17">
        <f t="shared" si="3"/>
        <v>3.38</v>
      </c>
      <c r="K26" s="17">
        <f t="shared" si="3"/>
        <v>2.63</v>
      </c>
      <c r="L26" s="17">
        <f t="shared" si="3"/>
        <v>2.49</v>
      </c>
      <c r="M26" s="17">
        <f t="shared" si="3"/>
        <v>2.03</v>
      </c>
      <c r="N26" s="23">
        <f>MIN(N5:N19)</f>
        <v>101.49</v>
      </c>
    </row>
    <row r="37" spans="1:14" ht="21.75">
      <c r="A37" s="9">
        <v>2549</v>
      </c>
      <c r="B37" s="15">
        <v>2895.84</v>
      </c>
      <c r="C37" s="15">
        <v>5594.14</v>
      </c>
      <c r="D37" s="15">
        <v>5311.94</v>
      </c>
      <c r="E37" s="15">
        <v>14115.3</v>
      </c>
      <c r="F37" s="15">
        <v>12545.88</v>
      </c>
      <c r="G37" s="15">
        <v>15199.46</v>
      </c>
      <c r="H37" s="15">
        <v>14458.83</v>
      </c>
      <c r="I37" s="15">
        <v>6893.2</v>
      </c>
      <c r="J37" s="15">
        <v>5722.36</v>
      </c>
      <c r="K37" s="15">
        <v>4052</v>
      </c>
      <c r="L37" s="15">
        <v>2414.57</v>
      </c>
      <c r="M37" s="15">
        <v>1702.87</v>
      </c>
      <c r="N37" s="4" t="s">
        <v>23</v>
      </c>
    </row>
    <row r="39" spans="1:14" ht="12.75">
      <c r="A39" s="4" t="s">
        <v>24</v>
      </c>
      <c r="B39" s="4">
        <f>B37/100</f>
        <v>28.9584</v>
      </c>
      <c r="C39" s="4">
        <f aca="true" t="shared" si="4" ref="C39:M39">C37/100</f>
        <v>55.9414</v>
      </c>
      <c r="D39" s="4">
        <f t="shared" si="4"/>
        <v>53.1194</v>
      </c>
      <c r="E39" s="4">
        <f t="shared" si="4"/>
        <v>141.153</v>
      </c>
      <c r="F39" s="4">
        <f t="shared" si="4"/>
        <v>125.4588</v>
      </c>
      <c r="G39" s="4">
        <f t="shared" si="4"/>
        <v>151.9946</v>
      </c>
      <c r="H39" s="4">
        <f t="shared" si="4"/>
        <v>144.5883</v>
      </c>
      <c r="I39" s="4">
        <f t="shared" si="4"/>
        <v>68.932</v>
      </c>
      <c r="J39" s="4">
        <f t="shared" si="4"/>
        <v>57.2236</v>
      </c>
      <c r="K39" s="4">
        <f t="shared" si="4"/>
        <v>40.52</v>
      </c>
      <c r="L39" s="4">
        <f t="shared" si="4"/>
        <v>24.1457</v>
      </c>
      <c r="M39" s="4">
        <f t="shared" si="4"/>
        <v>17.0287</v>
      </c>
      <c r="N39" s="4">
        <f>SUM(B39:M39)</f>
        <v>909.0639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2022-03-16T07:31:35Z</dcterms:modified>
  <cp:category/>
  <cp:version/>
  <cp:contentType/>
  <cp:contentStatus/>
</cp:coreProperties>
</file>