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<sst xmlns="http://schemas.openxmlformats.org/spreadsheetml/2006/main" count="29" uniqueCount="24">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</sst>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725"/>
          <c:w val="0.860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'P.79-H.05'!$N$7:$N$29</c:f>
              <c:numCache>
                <c:ptCount val="23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33.378912</c:v>
                </c:pt>
              </c:numCache>
            </c:numRef>
          </c:val>
        </c:ser>
        <c:gapWidth val="100"/>
        <c:axId val="5347494"/>
        <c:axId val="48127447"/>
      </c:barChart>
      <c:lineChart>
        <c:grouping val="standard"/>
        <c:varyColors val="0"/>
        <c:ser>
          <c:idx val="1"/>
          <c:order val="1"/>
          <c:tx>
            <c:v>ค่าเฉลี่ย 48.4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'P.79-H.05'!$P$7:$P$28</c:f>
              <c:numCache>
                <c:ptCount val="22"/>
                <c:pt idx="0">
                  <c:v>48.446478618181814</c:v>
                </c:pt>
                <c:pt idx="1">
                  <c:v>48.446478618181814</c:v>
                </c:pt>
                <c:pt idx="2">
                  <c:v>48.446478618181814</c:v>
                </c:pt>
                <c:pt idx="3">
                  <c:v>48.446478618181814</c:v>
                </c:pt>
                <c:pt idx="4">
                  <c:v>48.446478618181814</c:v>
                </c:pt>
                <c:pt idx="5">
                  <c:v>48.446478618181814</c:v>
                </c:pt>
                <c:pt idx="6">
                  <c:v>48.446478618181814</c:v>
                </c:pt>
                <c:pt idx="7">
                  <c:v>48.446478618181814</c:v>
                </c:pt>
                <c:pt idx="8">
                  <c:v>48.446478618181814</c:v>
                </c:pt>
                <c:pt idx="9">
                  <c:v>48.446478618181814</c:v>
                </c:pt>
                <c:pt idx="10">
                  <c:v>48.446478618181814</c:v>
                </c:pt>
                <c:pt idx="11">
                  <c:v>48.446478618181814</c:v>
                </c:pt>
                <c:pt idx="12">
                  <c:v>48.446478618181814</c:v>
                </c:pt>
                <c:pt idx="13">
                  <c:v>48.446478618181814</c:v>
                </c:pt>
                <c:pt idx="14">
                  <c:v>48.446478618181814</c:v>
                </c:pt>
                <c:pt idx="15">
                  <c:v>48.446478618181814</c:v>
                </c:pt>
                <c:pt idx="16">
                  <c:v>48.446478618181814</c:v>
                </c:pt>
                <c:pt idx="17">
                  <c:v>48.446478618181814</c:v>
                </c:pt>
                <c:pt idx="18">
                  <c:v>48.446478618181814</c:v>
                </c:pt>
                <c:pt idx="19">
                  <c:v>48.446478618181814</c:v>
                </c:pt>
                <c:pt idx="20">
                  <c:v>48.446478618181814</c:v>
                </c:pt>
                <c:pt idx="21">
                  <c:v>48.446478618181814</c:v>
                </c:pt>
              </c:numCache>
            </c:numRef>
          </c:val>
          <c:smooth val="0"/>
        </c:ser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27447"/>
        <c:crossesAt val="0"/>
        <c:auto val="1"/>
        <c:lblOffset val="100"/>
        <c:tickLblSkip val="1"/>
        <c:noMultiLvlLbl val="0"/>
      </c:catAx>
      <c:valAx>
        <c:axId val="4812744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22">
      <selection activeCell="Q31" sqref="Q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8">$N$35</f>
        <v>48.446478618181814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48.446478618181814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48.446478618181814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48.446478618181814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48.446478618181814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48.446478618181814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48.446478618181814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48.446478618181814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48.446478618181814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48.446478618181814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48.446478618181814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48.446478618181814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48.446478618181814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48.446478618181814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48.446478618181814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48.446478618181814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48.446478618181814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48.446478618181814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48.446478618181814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48.446478618181814</v>
      </c>
    </row>
    <row r="27" spans="1:16" ht="15" customHeight="1">
      <c r="A27" s="32">
        <v>2564</v>
      </c>
      <c r="B27" s="33">
        <v>0.8887968000000006</v>
      </c>
      <c r="C27" s="33">
        <v>1.2398400000000012</v>
      </c>
      <c r="D27" s="33">
        <v>1.065744000000001</v>
      </c>
      <c r="E27" s="33">
        <v>1.6489440000000009</v>
      </c>
      <c r="F27" s="33">
        <v>2.908224000000002</v>
      </c>
      <c r="G27" s="33">
        <v>2.7440640000000016</v>
      </c>
      <c r="H27" s="33">
        <v>3.653424000000003</v>
      </c>
      <c r="I27" s="33">
        <v>3.5354880000000026</v>
      </c>
      <c r="J27" s="33">
        <v>0.24537600000000012</v>
      </c>
      <c r="K27" s="33">
        <v>0.21600000000000005</v>
      </c>
      <c r="L27" s="33">
        <v>0.7128000000000007</v>
      </c>
      <c r="M27" s="33">
        <v>0.7024320000000004</v>
      </c>
      <c r="N27" s="35">
        <f>SUM(B27:M27)</f>
        <v>19.561132800000017</v>
      </c>
      <c r="O27" s="36">
        <f t="shared" si="2"/>
        <v>0.6202794520547951</v>
      </c>
      <c r="P27" s="37">
        <f t="shared" si="0"/>
        <v>48.446478618181814</v>
      </c>
    </row>
    <row r="28" spans="1:16" ht="15" customHeight="1">
      <c r="A28" s="32">
        <v>2565</v>
      </c>
      <c r="B28" s="33">
        <v>0.5952960000000002</v>
      </c>
      <c r="C28" s="33">
        <v>0.7560000000000004</v>
      </c>
      <c r="D28" s="33">
        <v>0.7050240000000001</v>
      </c>
      <c r="E28" s="33">
        <v>6.765984</v>
      </c>
      <c r="F28" s="33">
        <v>16.019424000000004</v>
      </c>
      <c r="G28" s="33">
        <v>15.566687999999996</v>
      </c>
      <c r="H28" s="33">
        <v>7.490015999999999</v>
      </c>
      <c r="I28" s="33">
        <v>3.951072</v>
      </c>
      <c r="J28" s="33">
        <v>4.017600000000001</v>
      </c>
      <c r="K28" s="33">
        <v>3.0499200000000006</v>
      </c>
      <c r="L28" s="33">
        <v>3.0758400000000004</v>
      </c>
      <c r="M28" s="33">
        <v>1.3063680000000002</v>
      </c>
      <c r="N28" s="35">
        <f>SUM(B28:M28)</f>
        <v>63.299231999999996</v>
      </c>
      <c r="O28" s="36">
        <f>+N28*1000000/(365*86400)</f>
        <v>2.007205479452055</v>
      </c>
      <c r="P28" s="37">
        <f t="shared" si="0"/>
        <v>48.446478618181814</v>
      </c>
    </row>
    <row r="29" spans="1:16" ht="15" customHeight="1">
      <c r="A29" s="40">
        <v>2566</v>
      </c>
      <c r="B29" s="41">
        <v>0.6842879999999996</v>
      </c>
      <c r="C29" s="41">
        <v>1.4999039999999997</v>
      </c>
      <c r="D29" s="41">
        <v>2.0424960000000003</v>
      </c>
      <c r="E29" s="41">
        <v>2.2023360000000003</v>
      </c>
      <c r="F29" s="41">
        <v>3.702240000000001</v>
      </c>
      <c r="G29" s="41">
        <v>7.854624</v>
      </c>
      <c r="H29" s="41">
        <v>7.6930559999999995</v>
      </c>
      <c r="I29" s="41">
        <v>3.9968639999999995</v>
      </c>
      <c r="J29" s="41">
        <v>2.0718719999999995</v>
      </c>
      <c r="K29" s="41">
        <v>1.6312320000000002</v>
      </c>
      <c r="L29" s="41"/>
      <c r="M29" s="41"/>
      <c r="N29" s="42">
        <f>SUM(B29:M29)</f>
        <v>33.378912</v>
      </c>
      <c r="O29" s="43">
        <f>+N29*1000000/(365*86400)</f>
        <v>1.0584383561643835</v>
      </c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MIN(B7:B28)</f>
        <v>0.1347840000000001</v>
      </c>
      <c r="C34" s="38">
        <f aca="true" t="shared" si="4" ref="C34:M34">MIN(C7:C28)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2.908224000000002</v>
      </c>
      <c r="G34" s="38">
        <f t="shared" si="4"/>
        <v>2.7440640000000016</v>
      </c>
      <c r="H34" s="38">
        <f t="shared" si="4"/>
        <v>2.38</v>
      </c>
      <c r="I34" s="38">
        <f t="shared" si="4"/>
        <v>1.379</v>
      </c>
      <c r="J34" s="38">
        <f t="shared" si="4"/>
        <v>0.24537600000000012</v>
      </c>
      <c r="K34" s="38">
        <f t="shared" si="4"/>
        <v>0.21600000000000005</v>
      </c>
      <c r="L34" s="38">
        <f t="shared" si="4"/>
        <v>0.36115199999999986</v>
      </c>
      <c r="M34" s="38">
        <f t="shared" si="4"/>
        <v>0.219</v>
      </c>
      <c r="N34" s="38">
        <f>MIN(N7:N28)</f>
        <v>19.561132800000017</v>
      </c>
      <c r="O34" s="36">
        <f>+N34*1000000/(365*86400)</f>
        <v>0.6202794520547951</v>
      </c>
      <c r="P34" s="39"/>
    </row>
    <row r="35" spans="1:16" ht="15" customHeight="1">
      <c r="A35" s="34" t="s">
        <v>16</v>
      </c>
      <c r="B35" s="38">
        <f>AVERAGE(B7:B28)</f>
        <v>1.4751551272727275</v>
      </c>
      <c r="C35" s="38">
        <f aca="true" t="shared" si="5" ref="C35:M35">AVERAGE(C7:C28)</f>
        <v>2.5482309090909094</v>
      </c>
      <c r="D35" s="38">
        <f t="shared" si="5"/>
        <v>2.831767636363637</v>
      </c>
      <c r="E35" s="38">
        <f t="shared" si="5"/>
        <v>4.6432794181818196</v>
      </c>
      <c r="F35" s="38">
        <f t="shared" si="5"/>
        <v>8.322104363636365</v>
      </c>
      <c r="G35" s="38">
        <f t="shared" si="5"/>
        <v>9.352667272727274</v>
      </c>
      <c r="H35" s="38">
        <f t="shared" si="5"/>
        <v>6.502968363636364</v>
      </c>
      <c r="I35" s="38">
        <f t="shared" si="5"/>
        <v>4.2254629090909095</v>
      </c>
      <c r="J35" s="38">
        <f t="shared" si="5"/>
        <v>3.1593116363636358</v>
      </c>
      <c r="K35" s="38">
        <f t="shared" si="5"/>
        <v>2.579217818181818</v>
      </c>
      <c r="L35" s="38">
        <f t="shared" si="5"/>
        <v>1.496792436363637</v>
      </c>
      <c r="M35" s="38">
        <f t="shared" si="5"/>
        <v>1.3095207272727274</v>
      </c>
      <c r="N35" s="38">
        <f>SUM(B35:M35)</f>
        <v>48.446478618181814</v>
      </c>
      <c r="O35" s="36">
        <f>+N35*1000000/(365*86400)</f>
        <v>1.5362277593284441</v>
      </c>
      <c r="P35" s="39"/>
    </row>
    <row r="36" spans="1:16" ht="15" customHeight="1">
      <c r="A36" s="34" t="s">
        <v>20</v>
      </c>
      <c r="B36" s="38">
        <f>MIN(B7:B28)</f>
        <v>0.1347840000000001</v>
      </c>
      <c r="C36" s="38">
        <f aca="true" t="shared" si="6" ref="C36:M36">MIN(C7:C28)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2.908224000000002</v>
      </c>
      <c r="G36" s="38">
        <f t="shared" si="6"/>
        <v>2.7440640000000016</v>
      </c>
      <c r="H36" s="38">
        <f t="shared" si="6"/>
        <v>2.38</v>
      </c>
      <c r="I36" s="38">
        <f t="shared" si="6"/>
        <v>1.379</v>
      </c>
      <c r="J36" s="38">
        <f t="shared" si="6"/>
        <v>0.24537600000000012</v>
      </c>
      <c r="K36" s="38">
        <f t="shared" si="6"/>
        <v>0.21600000000000005</v>
      </c>
      <c r="L36" s="38">
        <f t="shared" si="6"/>
        <v>0.36115199999999986</v>
      </c>
      <c r="M36" s="38">
        <f t="shared" si="6"/>
        <v>0.219</v>
      </c>
      <c r="N36" s="38">
        <f>MIN(N7:N28)</f>
        <v>19.561132800000017</v>
      </c>
      <c r="O36" s="36">
        <f>+N36*1000000/(365*86400)</f>
        <v>0.6202794520547951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2016-07-11T03:24:38Z</cp:lastPrinted>
  <dcterms:created xsi:type="dcterms:W3CDTF">1994-01-31T08:04:27Z</dcterms:created>
  <dcterms:modified xsi:type="dcterms:W3CDTF">2024-02-20T02:49:29Z</dcterms:modified>
  <cp:category/>
  <cp:version/>
  <cp:contentType/>
  <cp:contentStatus/>
</cp:coreProperties>
</file>