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ปิง\"/>
    </mc:Choice>
  </mc:AlternateContent>
  <xr:revisionPtr revIDLastSave="0" documentId="13_ncr:1_{27724B21-0F8B-40DD-B14B-5FAC4016F49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P.79" sheetId="4" r:id="rId1"/>
    <sheet name="ปริมาณน้ำสูงสุด" sheetId="5" r:id="rId2"/>
    <sheet name="ปริมาณน้ำต่ำสุด" sheetId="6" r:id="rId3"/>
    <sheet name="Data P.79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S31" i="3" l="1"/>
  <c r="R31" i="3"/>
  <c r="O29" i="3"/>
  <c r="O13" i="3"/>
  <c r="O14" i="3"/>
  <c r="O15" i="3"/>
  <c r="O16" i="3"/>
  <c r="O17" i="3"/>
  <c r="O18" i="3"/>
  <c r="O19" i="3"/>
  <c r="O20" i="3"/>
  <c r="O21" i="3"/>
  <c r="O22" i="3"/>
  <c r="O23" i="3"/>
  <c r="O24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<sst xmlns="http://schemas.openxmlformats.org/spreadsheetml/2006/main" count="43" uniqueCount="21">
  <si>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</si>
  <si>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</si>
  <si>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P.79  น้ำแม่กวง บ้านแม่หวาน  อ.ดอยสะเก็ด  จ.เชียงใหม่</t>
  </si>
  <si>
    <t>พื้นที่รับน้ำ   136   ตร.กม.</t>
  </si>
  <si>
    <t>ตลิ่งฝั่งซ้าย 446.870 ม.(ร.ท.ก.) ตลิ่งฝั่งขวา  446.081 ม.(ร.ท.ก.) ท้องน้ำ 442.303  ม.(ร.ท.ก.) ศูนย์เสาระดับน้ำ 442.300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</si>
  <si>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</si>
  <si>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</si>
  <si>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</si>
  <si>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</si>
  <si>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</si>
  <si>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</si>
  <si>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</si>
  <si>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</si>
  <si>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</si>
  <si>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</si>
  <si>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</si>
  <si>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</si>
  <si>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</si>
  <si>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</si>
  <si>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17ส.ค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</si>
  <si>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31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</si>
</sst>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.0"/>
    <numFmt numFmtId="166" formatCode="0.000"/>
    <numFmt numFmtId="167" formatCode="d\ \ด\ด\ด"/>
    <numFmt numFmtId="168" formatCode="bbbb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sz val="14"/>
      <color indexed="10"/>
      <name val="AngsanaUPC"/>
      <family val="1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7">
    <xf numFmtId="164" fontId="0" fillId="0" borderId="0" xfId="0"/>
    <xf numFmtId="0" fontId="20" fillId="0" borderId="0" xfId="26" applyFont="1"/>
    <xf numFmtId="167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7" fontId="20" fillId="0" borderId="0" xfId="26" applyNumberFormat="1" applyFont="1" applyAlignment="1">
      <alignment horizontal="centerContinuous"/>
    </xf>
    <xf numFmtId="0" fontId="11" fillId="0" borderId="0" xfId="26"/>
    <xf numFmtId="0" fontId="20" fillId="0" borderId="0" xfId="26" applyFont="1" applyAlignment="1">
      <alignment horizontal="center"/>
    </xf>
    <xf numFmtId="2" fontId="20" fillId="0" borderId="0" xfId="26" applyNumberFormat="1" applyFont="1"/>
    <xf numFmtId="167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7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7" fontId="20" fillId="0" borderId="0" xfId="26" applyNumberFormat="1" applyFont="1"/>
    <xf numFmtId="0" fontId="22" fillId="0" borderId="0" xfId="26" applyFont="1" applyAlignment="1">
      <alignment horizontal="left"/>
    </xf>
    <xf numFmtId="2" fontId="23" fillId="0" borderId="0" xfId="26" applyNumberFormat="1" applyFont="1"/>
    <xf numFmtId="167" fontId="23" fillId="0" borderId="0" xfId="26" applyNumberFormat="1" applyFont="1" applyAlignment="1">
      <alignment horizontal="right"/>
    </xf>
    <xf numFmtId="0" fontId="23" fillId="0" borderId="0" xfId="26" applyFont="1"/>
    <xf numFmtId="167" fontId="23" fillId="0" borderId="0" xfId="26" applyNumberFormat="1" applyFont="1"/>
    <xf numFmtId="2" fontId="23" fillId="0" borderId="0" xfId="26" applyNumberFormat="1" applyFont="1" applyAlignment="1">
      <alignment horizontal="right"/>
    </xf>
    <xf numFmtId="167" fontId="22" fillId="0" borderId="0" xfId="26" applyNumberFormat="1" applyFont="1" applyAlignment="1">
      <alignment horizontal="center"/>
    </xf>
    <xf numFmtId="168" fontId="20" fillId="0" borderId="0" xfId="26" applyNumberFormat="1" applyFont="1"/>
    <xf numFmtId="0" fontId="23" fillId="0" borderId="0" xfId="26" applyFont="1" applyAlignment="1">
      <alignment horizontal="left"/>
    </xf>
    <xf numFmtId="2" fontId="23" fillId="0" borderId="0" xfId="26" applyNumberFormat="1" applyFont="1" applyAlignment="1">
      <alignment horizontal="left"/>
    </xf>
    <xf numFmtId="2" fontId="23" fillId="0" borderId="0" xfId="26" applyNumberFormat="1" applyFont="1" applyAlignment="1">
      <alignment horizontal="center"/>
    </xf>
    <xf numFmtId="167" fontId="23" fillId="0" borderId="0" xfId="26" applyNumberFormat="1" applyFont="1" applyAlignment="1">
      <alignment horizontal="center"/>
    </xf>
    <xf numFmtId="166" fontId="11" fillId="0" borderId="0" xfId="26" applyNumberFormat="1"/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67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67" fontId="24" fillId="0" borderId="12" xfId="26" applyNumberFormat="1" applyFont="1" applyBorder="1" applyAlignment="1">
      <alignment horizontal="centerContinuous"/>
    </xf>
    <xf numFmtId="167" fontId="23" fillId="0" borderId="11" xfId="26" applyNumberFormat="1" applyFont="1" applyBorder="1" applyAlignment="1">
      <alignment horizontal="centerContinuous"/>
    </xf>
    <xf numFmtId="2" fontId="23" fillId="0" borderId="13" xfId="26" applyNumberFormat="1" applyFont="1" applyBorder="1" applyAlignment="1">
      <alignment horizontal="centerContinuous"/>
    </xf>
    <xf numFmtId="2" fontId="24" fillId="0" borderId="14" xfId="26" applyNumberFormat="1" applyFont="1" applyBorder="1" applyAlignment="1">
      <alignment horizontal="centerContinuous"/>
    </xf>
    <xf numFmtId="0" fontId="23" fillId="0" borderId="15" xfId="26" applyFont="1" applyBorder="1" applyAlignment="1">
      <alignment horizontal="center"/>
    </xf>
    <xf numFmtId="2" fontId="23" fillId="0" borderId="16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67" fontId="23" fillId="0" borderId="16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Continuous"/>
    </xf>
    <xf numFmtId="167" fontId="23" fillId="0" borderId="18" xfId="26" applyNumberFormat="1" applyFont="1" applyBorder="1" applyAlignment="1">
      <alignment horizontal="centerContinuous"/>
    </xf>
    <xf numFmtId="2" fontId="23" fillId="0" borderId="17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"/>
    </xf>
    <xf numFmtId="2" fontId="24" fillId="0" borderId="19" xfId="26" applyNumberFormat="1" applyFont="1" applyBorder="1"/>
    <xf numFmtId="167" fontId="24" fillId="0" borderId="19" xfId="26" applyNumberFormat="1" applyFont="1" applyBorder="1" applyAlignment="1">
      <alignment horizontal="center"/>
    </xf>
    <xf numFmtId="2" fontId="24" fillId="0" borderId="19" xfId="26" applyNumberFormat="1" applyFont="1" applyBorder="1" applyAlignment="1">
      <alignment horizontal="left"/>
    </xf>
    <xf numFmtId="2" fontId="24" fillId="0" borderId="19" xfId="26" applyNumberFormat="1" applyFont="1" applyBorder="1" applyAlignment="1">
      <alignment horizontal="center"/>
    </xf>
    <xf numFmtId="167" fontId="24" fillId="0" borderId="15" xfId="26" applyNumberFormat="1" applyFont="1" applyBorder="1" applyAlignment="1">
      <alignment horizontal="center"/>
    </xf>
    <xf numFmtId="2" fontId="11" fillId="0" borderId="0" xfId="26" applyNumberFormat="1"/>
    <xf numFmtId="0" fontId="23" fillId="0" borderId="18" xfId="26" applyFont="1" applyBorder="1"/>
    <xf numFmtId="2" fontId="24" fillId="0" borderId="16" xfId="26" applyNumberFormat="1" applyFont="1" applyBorder="1"/>
    <xf numFmtId="2" fontId="24" fillId="0" borderId="16" xfId="26" applyNumberFormat="1" applyFont="1" applyBorder="1" applyAlignment="1">
      <alignment horizontal="center"/>
    </xf>
    <xf numFmtId="167" fontId="24" fillId="0" borderId="16" xfId="26" applyNumberFormat="1" applyFont="1" applyBorder="1" applyAlignment="1">
      <alignment horizontal="right"/>
    </xf>
    <xf numFmtId="167" fontId="24" fillId="0" borderId="16" xfId="26" applyNumberFormat="1" applyFont="1" applyBorder="1" applyAlignment="1">
      <alignment horizontal="center"/>
    </xf>
    <xf numFmtId="167" fontId="24" fillId="0" borderId="18" xfId="26" applyNumberFormat="1" applyFont="1" applyBorder="1"/>
    <xf numFmtId="0" fontId="20" fillId="0" borderId="10" xfId="26" applyFont="1" applyBorder="1"/>
    <xf numFmtId="2" fontId="20" fillId="18" borderId="20" xfId="26" applyNumberFormat="1" applyFont="1" applyFill="1" applyBorder="1"/>
    <xf numFmtId="2" fontId="20" fillId="18" borderId="21" xfId="26" applyNumberFormat="1" applyFont="1" applyFill="1" applyBorder="1"/>
    <xf numFmtId="16" fontId="20" fillId="0" borderId="22" xfId="26" applyNumberFormat="1" applyFont="1" applyBorder="1"/>
    <xf numFmtId="2" fontId="20" fillId="0" borderId="20" xfId="26" applyNumberFormat="1" applyFont="1" applyBorder="1"/>
    <xf numFmtId="2" fontId="20" fillId="0" borderId="21" xfId="26" applyNumberFormat="1" applyFont="1" applyBorder="1"/>
    <xf numFmtId="2" fontId="20" fillId="0" borderId="20" xfId="26" applyNumberFormat="1" applyFont="1" applyBorder="1" applyAlignment="1">
      <alignment horizontal="right"/>
    </xf>
    <xf numFmtId="2" fontId="20" fillId="0" borderId="21" xfId="26" applyNumberFormat="1" applyFont="1" applyBorder="1" applyAlignment="1">
      <alignment horizontal="right"/>
    </xf>
    <xf numFmtId="2" fontId="20" fillId="0" borderId="23" xfId="26" applyNumberFormat="1" applyFont="1" applyBorder="1"/>
    <xf numFmtId="2" fontId="20" fillId="0" borderId="22" xfId="26" applyNumberFormat="1" applyFont="1" applyBorder="1"/>
    <xf numFmtId="2" fontId="25" fillId="0" borderId="0" xfId="26" applyNumberFormat="1" applyFont="1"/>
    <xf numFmtId="0" fontId="20" fillId="0" borderId="15" xfId="26" applyFont="1" applyBorder="1"/>
    <xf numFmtId="2" fontId="20" fillId="0" borderId="24" xfId="26" applyNumberFormat="1" applyFont="1" applyBorder="1"/>
    <xf numFmtId="2" fontId="20" fillId="0" borderId="25" xfId="26" applyNumberFormat="1" applyFont="1" applyBorder="1"/>
    <xf numFmtId="16" fontId="20" fillId="0" borderId="26" xfId="26" applyNumberFormat="1" applyFont="1" applyBorder="1"/>
    <xf numFmtId="2" fontId="20" fillId="0" borderId="24" xfId="26" applyNumberFormat="1" applyFont="1" applyBorder="1" applyAlignment="1">
      <alignment horizontal="right"/>
    </xf>
    <xf numFmtId="2" fontId="20" fillId="0" borderId="25" xfId="26" applyNumberFormat="1" applyFont="1" applyBorder="1" applyAlignment="1">
      <alignment horizontal="right"/>
    </xf>
    <xf numFmtId="2" fontId="20" fillId="0" borderId="27" xfId="26" applyNumberFormat="1" applyFont="1" applyBorder="1"/>
    <xf numFmtId="2" fontId="20" fillId="0" borderId="26" xfId="26" applyNumberFormat="1" applyFont="1" applyBorder="1"/>
    <xf numFmtId="16" fontId="20" fillId="0" borderId="26" xfId="26" applyNumberFormat="1" applyFont="1" applyBorder="1" applyAlignment="1">
      <alignment horizontal="right"/>
    </xf>
    <xf numFmtId="2" fontId="20" fillId="0" borderId="19" xfId="26" applyNumberFormat="1" applyFont="1" applyBorder="1" applyAlignment="1">
      <alignment horizontal="right"/>
    </xf>
    <xf numFmtId="2" fontId="7" fillId="0" borderId="0" xfId="26" applyNumberFormat="1" applyFont="1"/>
    <xf numFmtId="165" fontId="11" fillId="0" borderId="0" xfId="26" applyNumberFormat="1"/>
    <xf numFmtId="0" fontId="11" fillId="0" borderId="15" xfId="26" applyBorder="1"/>
    <xf numFmtId="2" fontId="11" fillId="0" borderId="24" xfId="26" applyNumberFormat="1" applyBorder="1"/>
    <xf numFmtId="2" fontId="11" fillId="0" borderId="25" xfId="26" applyNumberFormat="1" applyBorder="1"/>
    <xf numFmtId="16" fontId="11" fillId="0" borderId="26" xfId="26" applyNumberFormat="1" applyBorder="1"/>
    <xf numFmtId="2" fontId="11" fillId="0" borderId="27" xfId="26" applyNumberFormat="1" applyBorder="1"/>
    <xf numFmtId="2" fontId="11" fillId="0" borderId="26" xfId="26" applyNumberFormat="1" applyBorder="1"/>
    <xf numFmtId="2" fontId="11" fillId="0" borderId="24" xfId="26" applyNumberFormat="1" applyBorder="1" applyAlignment="1">
      <alignment horizontal="center"/>
    </xf>
    <xf numFmtId="2" fontId="11" fillId="0" borderId="25" xfId="26" applyNumberFormat="1" applyBorder="1" applyAlignment="1">
      <alignment horizontal="right"/>
    </xf>
    <xf numFmtId="16" fontId="11" fillId="0" borderId="26" xfId="26" applyNumberFormat="1" applyBorder="1" applyAlignment="1">
      <alignment horizontal="center"/>
    </xf>
    <xf numFmtId="167" fontId="11" fillId="0" borderId="26" xfId="26" applyNumberFormat="1" applyBorder="1"/>
    <xf numFmtId="0" fontId="11" fillId="0" borderId="18" xfId="26" applyBorder="1"/>
    <xf numFmtId="2" fontId="11" fillId="0" borderId="28" xfId="26" applyNumberFormat="1" applyBorder="1"/>
    <xf numFmtId="2" fontId="11" fillId="0" borderId="29" xfId="26" applyNumberFormat="1" applyBorder="1"/>
    <xf numFmtId="167" fontId="11" fillId="0" borderId="30" xfId="26" applyNumberFormat="1" applyBorder="1"/>
    <xf numFmtId="16" fontId="11" fillId="0" borderId="30" xfId="26" applyNumberFormat="1" applyBorder="1"/>
    <xf numFmtId="2" fontId="11" fillId="0" borderId="31" xfId="26" applyNumberFormat="1" applyBorder="1"/>
    <xf numFmtId="2" fontId="11" fillId="0" borderId="30" xfId="26" applyNumberFormat="1" applyBorder="1"/>
    <xf numFmtId="167" fontId="11" fillId="0" borderId="0" xfId="26" applyNumberFormat="1"/>
    <xf numFmtId="16" fontId="11" fillId="0" borderId="0" xfId="26" applyNumberFormat="1"/>
    <xf numFmtId="0" fontId="11" fillId="0" borderId="0" xfId="26" applyAlignment="1">
      <alignment horizontal="right"/>
    </xf>
    <xf numFmtId="0" fontId="7" fillId="0" borderId="0" xfId="26" applyFont="1"/>
    <xf numFmtId="2" fontId="20" fillId="0" borderId="24" xfId="0" applyNumberFormat="1" applyFont="1" applyBorder="1"/>
    <xf numFmtId="2" fontId="20" fillId="0" borderId="25" xfId="0" applyNumberFormat="1" applyFont="1" applyBorder="1"/>
    <xf numFmtId="16" fontId="20" fillId="0" borderId="26" xfId="0" applyNumberFormat="1" applyFont="1" applyBorder="1"/>
    <xf numFmtId="2" fontId="20" fillId="0" borderId="27" xfId="0" applyNumberFormat="1" applyFont="1" applyBorder="1"/>
    <xf numFmtId="2" fontId="20" fillId="0" borderId="26" xfId="0" applyNumberFormat="1" applyFont="1" applyBorder="1"/>
    <xf numFmtId="2" fontId="27" fillId="0" borderId="0" xfId="26" applyNumberFormat="1" applyFont="1"/>
    <xf numFmtId="2" fontId="11" fillId="0" borderId="0" xfId="26" applyNumberFormat="1" applyAlignment="1">
      <alignment horizontal="center"/>
    </xf>
    <xf numFmtId="2" fontId="11" fillId="0" borderId="0" xfId="26" applyNumberFormat="1" applyAlignment="1">
      <alignment horizontal="right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79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กราฟแสดงสถิตืระดับน้ำสูงสุด - ต่ำสุดรายปี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541620421753607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753670473083196"/>
          <c:w val="0.77802441731409544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7E-466C-83C8-E17BB6DFEE0C}"/>
                </c:ext>
              </c:extLst>
            </c:dLbl>
            <c:dLbl>
              <c:idx val="1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7E-466C-83C8-E17BB6DFEE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P.79'!$R$9:$R$31</c:f>
              <c:numCache>
                <c:formatCode>0.00</c:formatCode>
                <c:ptCount val="23"/>
                <c:pt idx="0">
                  <c:v>4.7</c:v>
                </c:pt>
                <c:pt idx="1">
                  <c:v>1.92</c:v>
                </c:pt>
                <c:pt idx="2">
                  <c:v>1.9</c:v>
                </c:pt>
                <c:pt idx="3">
                  <c:v>2.7</c:v>
                </c:pt>
                <c:pt idx="4">
                  <c:v>2.78</c:v>
                </c:pt>
                <c:pt idx="5">
                  <c:v>1.75</c:v>
                </c:pt>
                <c:pt idx="6">
                  <c:v>0.77999999999997272</c:v>
                </c:pt>
                <c:pt idx="7">
                  <c:v>2.1899999999999977</c:v>
                </c:pt>
                <c:pt idx="8">
                  <c:v>2.5</c:v>
                </c:pt>
                <c:pt idx="9">
                  <c:v>2.1200000000000045</c:v>
                </c:pt>
                <c:pt idx="10">
                  <c:v>2.4499999999999886</c:v>
                </c:pt>
                <c:pt idx="11">
                  <c:v>1.5</c:v>
                </c:pt>
                <c:pt idx="12">
                  <c:v>1.1999999999999886</c:v>
                </c:pt>
                <c:pt idx="13">
                  <c:v>1.6999999999999886</c:v>
                </c:pt>
                <c:pt idx="14">
                  <c:v>0.78999999999996362</c:v>
                </c:pt>
                <c:pt idx="15">
                  <c:v>1.2599999999999909</c:v>
                </c:pt>
                <c:pt idx="16">
                  <c:v>1.5999999999999659</c:v>
                </c:pt>
                <c:pt idx="17">
                  <c:v>2.1800000000000068</c:v>
                </c:pt>
                <c:pt idx="18">
                  <c:v>0.95999999999997954</c:v>
                </c:pt>
                <c:pt idx="19">
                  <c:v>1.9799999999999613</c:v>
                </c:pt>
                <c:pt idx="20" formatCode="General">
                  <c:v>1.0600000000000023</c:v>
                </c:pt>
                <c:pt idx="21" formatCode="General">
                  <c:v>1.3999999999999773</c:v>
                </c:pt>
                <c:pt idx="22">
                  <c:v>0.83999999999997499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E-466C-83C8-E17BB6DFEE0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P.79'!$A$9:$A$31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P.79'!$S$9:$S$31</c:f>
              <c:numCache>
                <c:formatCode>0.00</c:formatCode>
                <c:ptCount val="23"/>
                <c:pt idx="0">
                  <c:v>0.38</c:v>
                </c:pt>
                <c:pt idx="1">
                  <c:v>0.33</c:v>
                </c:pt>
                <c:pt idx="2">
                  <c:v>0.3</c:v>
                </c:pt>
                <c:pt idx="3">
                  <c:v>0.27</c:v>
                </c:pt>
                <c:pt idx="4">
                  <c:v>0.37</c:v>
                </c:pt>
                <c:pt idx="5">
                  <c:v>0.17</c:v>
                </c:pt>
                <c:pt idx="6">
                  <c:v>0.14999999999997726</c:v>
                </c:pt>
                <c:pt idx="7">
                  <c:v>0.13999999999998636</c:v>
                </c:pt>
                <c:pt idx="8">
                  <c:v>0.22999999999996135</c:v>
                </c:pt>
                <c:pt idx="9">
                  <c:v>0.15999999999996817</c:v>
                </c:pt>
                <c:pt idx="10">
                  <c:v>0.31999999999999318</c:v>
                </c:pt>
                <c:pt idx="11">
                  <c:v>0.43000000000000682</c:v>
                </c:pt>
                <c:pt idx="12">
                  <c:v>0.34999999999996589</c:v>
                </c:pt>
                <c:pt idx="13">
                  <c:v>0.20999999999997954</c:v>
                </c:pt>
                <c:pt idx="14">
                  <c:v>0.19999999999998863</c:v>
                </c:pt>
                <c:pt idx="15">
                  <c:v>0.24000000000000909</c:v>
                </c:pt>
                <c:pt idx="16">
                  <c:v>0.14999999999997726</c:v>
                </c:pt>
                <c:pt idx="17">
                  <c:v>0.14999999999997726</c:v>
                </c:pt>
                <c:pt idx="18">
                  <c:v>0.14999999999997726</c:v>
                </c:pt>
                <c:pt idx="19">
                  <c:v>3.999999999996362E-2</c:v>
                </c:pt>
                <c:pt idx="20" formatCode="General">
                  <c:v>-0.65000000000003411</c:v>
                </c:pt>
                <c:pt idx="21" formatCode="General">
                  <c:v>-0.16000000000002501</c:v>
                </c:pt>
                <c:pt idx="22">
                  <c:v>-0.19999999999998863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E-466C-83C8-E17BB6DF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602064"/>
        <c:axId val="1"/>
      </c:barChart>
      <c:catAx>
        <c:axId val="99260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92602064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0588235294112"/>
          <c:y val="0.30668841761827081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750775594622543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6339193381593"/>
          <c:y val="0.23728813559322035"/>
          <c:w val="0.76525336091003104"/>
          <c:h val="0.5593220338983050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27081077119876E-4"/>
                  <c:y val="1.1187330397259276E-3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A-4FCB-BC86-A1E976C6E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P.79'!$C$9:$C$31</c:f>
              <c:numCache>
                <c:formatCode>0.00</c:formatCode>
                <c:ptCount val="23"/>
                <c:pt idx="0">
                  <c:v>274</c:v>
                </c:pt>
                <c:pt idx="1">
                  <c:v>34</c:v>
                </c:pt>
                <c:pt idx="2">
                  <c:v>33</c:v>
                </c:pt>
                <c:pt idx="3">
                  <c:v>67.8</c:v>
                </c:pt>
                <c:pt idx="4">
                  <c:v>63.8</c:v>
                </c:pt>
                <c:pt idx="5">
                  <c:v>27.64</c:v>
                </c:pt>
                <c:pt idx="6">
                  <c:v>6.7</c:v>
                </c:pt>
                <c:pt idx="7">
                  <c:v>36.75</c:v>
                </c:pt>
                <c:pt idx="8">
                  <c:v>92</c:v>
                </c:pt>
                <c:pt idx="9">
                  <c:v>86.24</c:v>
                </c:pt>
                <c:pt idx="10">
                  <c:v>82</c:v>
                </c:pt>
                <c:pt idx="11">
                  <c:v>31</c:v>
                </c:pt>
                <c:pt idx="12">
                  <c:v>27.25</c:v>
                </c:pt>
                <c:pt idx="13">
                  <c:v>64.5</c:v>
                </c:pt>
                <c:pt idx="14">
                  <c:v>13.62</c:v>
                </c:pt>
                <c:pt idx="15">
                  <c:v>38.9</c:v>
                </c:pt>
                <c:pt idx="16">
                  <c:v>58</c:v>
                </c:pt>
                <c:pt idx="17">
                  <c:v>84</c:v>
                </c:pt>
                <c:pt idx="18">
                  <c:v>19.39</c:v>
                </c:pt>
                <c:pt idx="19">
                  <c:v>116</c:v>
                </c:pt>
                <c:pt idx="20">
                  <c:v>25.34</c:v>
                </c:pt>
                <c:pt idx="21">
                  <c:v>37.799999999999997</c:v>
                </c:pt>
                <c:pt idx="22">
                  <c:v>12.62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FCB-BC86-A1E976C6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6930640"/>
        <c:axId val="1"/>
      </c:barChart>
      <c:catAx>
        <c:axId val="105693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5511892450879007E-2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56930640"/>
        <c:crosses val="autoZero"/>
        <c:crossBetween val="between"/>
        <c:majorUnit val="5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750775594622543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23728813559322035"/>
          <c:w val="0.78179937952430201"/>
          <c:h val="0.55932203389830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1.4819760766718315E-4"/>
                  <c:y val="2.3737710752258501E-4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DE-4809-8E0F-48170951F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P.79'!$A$9:$A$31</c:f>
              <c:numCache>
                <c:formatCode>General</c:formatCode>
                <c:ptCount val="23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  <c:pt idx="22">
                  <c:v>2566</c:v>
                </c:pt>
              </c:numCache>
            </c:numRef>
          </c:cat>
          <c:val>
            <c:numRef>
              <c:f>'Data P.79'!$I$9:$I$31</c:f>
              <c:numCache>
                <c:formatCode>0.00</c:formatCode>
                <c:ptCount val="23"/>
                <c:pt idx="0">
                  <c:v>0.20799999999999999</c:v>
                </c:pt>
                <c:pt idx="1">
                  <c:v>0.152</c:v>
                </c:pt>
                <c:pt idx="2">
                  <c:v>0.06</c:v>
                </c:pt>
                <c:pt idx="3">
                  <c:v>0.08</c:v>
                </c:pt>
                <c:pt idx="4">
                  <c:v>1.96</c:v>
                </c:pt>
                <c:pt idx="5">
                  <c:v>0.4</c:v>
                </c:pt>
                <c:pt idx="6">
                  <c:v>0.35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0.16</c:v>
                </c:pt>
                <c:pt idx="11">
                  <c:v>0.44</c:v>
                </c:pt>
                <c:pt idx="12">
                  <c:v>0.46</c:v>
                </c:pt>
                <c:pt idx="13">
                  <c:v>0.36</c:v>
                </c:pt>
                <c:pt idx="14">
                  <c:v>0.2</c:v>
                </c:pt>
                <c:pt idx="15">
                  <c:v>0.22</c:v>
                </c:pt>
                <c:pt idx="16">
                  <c:v>7.0000000000000007E-2</c:v>
                </c:pt>
                <c:pt idx="17">
                  <c:v>0.4</c:v>
                </c:pt>
                <c:pt idx="18">
                  <c:v>0.16</c:v>
                </c:pt>
                <c:pt idx="19">
                  <c:v>0.01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E-4809-8E0F-48170951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92595344"/>
        <c:axId val="1"/>
      </c:barChart>
      <c:catAx>
        <c:axId val="99259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5511892450879007E-2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92595344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57C2C2-7F43-F0D6-BC4E-9CCFC79717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6DBFD6-E8A6-FAF9-FCD2-81D46E6C13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7D2007-6BA9-1AD7-11DF-3C1DE6439E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7"/>
  <sheetViews>
    <sheetView topLeftCell="A9" workbookViewId="0">
      <selection activeCell="M48" sqref="M48"/>
    </sheetView>
  </sheetViews>
  <sheetFormatPr defaultRowHeight="21" x14ac:dyDescent="0.45"/>
  <cols>
    <col min="1" max="1" width="4.83203125" style="5" customWidth="1"/>
    <col min="2" max="2" width="6.83203125" style="48" customWidth="1"/>
    <col min="3" max="3" width="7.83203125" style="48" customWidth="1"/>
    <col min="4" max="4" width="7.6640625" style="95" customWidth="1"/>
    <col min="5" max="5" width="6.83203125" style="5" customWidth="1"/>
    <col min="6" max="6" width="7.83203125" style="48" customWidth="1"/>
    <col min="7" max="7" width="7.6640625" style="95" customWidth="1"/>
    <col min="8" max="8" width="6.83203125" style="48" customWidth="1"/>
    <col min="9" max="9" width="7.83203125" style="48" customWidth="1"/>
    <col min="10" max="10" width="7.6640625" style="95" customWidth="1"/>
    <col min="11" max="11" width="6.83203125" style="48" customWidth="1"/>
    <col min="12" max="12" width="7.83203125" style="48" customWidth="1"/>
    <col min="13" max="13" width="7.6640625" style="95" customWidth="1"/>
    <col min="14" max="14" width="8.33203125" style="5" customWidth="1"/>
    <col min="15" max="15" width="6.83203125" style="5" customWidth="1"/>
    <col min="16" max="16384" width="9.33203125" style="5"/>
  </cols>
  <sheetData>
    <row r="1" spans="1:43" ht="31.5" x14ac:dyDescent="0.65">
      <c r="A1" s="1"/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1"/>
    </row>
    <row r="2" spans="1:43" ht="6" customHeight="1" x14ac:dyDescent="0.45">
      <c r="A2" s="6"/>
      <c r="B2" s="7"/>
      <c r="C2" s="7"/>
      <c r="D2" s="8"/>
      <c r="E2" s="7"/>
      <c r="F2" s="7"/>
      <c r="G2" s="8"/>
      <c r="H2" s="7"/>
      <c r="I2" s="9"/>
      <c r="J2" s="10"/>
      <c r="K2" s="11"/>
      <c r="L2" s="11"/>
      <c r="M2" s="12"/>
      <c r="N2" s="7"/>
      <c r="O2" s="7"/>
      <c r="P2" s="1"/>
    </row>
    <row r="3" spans="1:43" ht="24" customHeight="1" x14ac:dyDescent="0.5">
      <c r="A3" s="13" t="s">
        <v>2</v>
      </c>
      <c r="B3" s="14"/>
      <c r="C3" s="14"/>
      <c r="D3" s="15"/>
      <c r="E3" s="14"/>
      <c r="F3" s="14"/>
      <c r="G3" s="15"/>
      <c r="H3" s="14"/>
      <c r="I3" s="16"/>
      <c r="J3" s="17"/>
      <c r="K3" s="18"/>
      <c r="L3" s="19" t="s">
        <v>3</v>
      </c>
      <c r="M3" s="17"/>
      <c r="N3" s="14"/>
      <c r="O3" s="14"/>
      <c r="P3" s="1"/>
      <c r="AP3" s="20"/>
      <c r="AQ3" s="7"/>
    </row>
    <row r="4" spans="1:43" ht="22.5" customHeight="1" x14ac:dyDescent="0.45">
      <c r="A4" s="21" t="s">
        <v>4</v>
      </c>
      <c r="B4" s="22"/>
      <c r="C4" s="22"/>
      <c r="D4" s="15"/>
      <c r="E4" s="14"/>
      <c r="F4" s="14"/>
      <c r="G4" s="15"/>
      <c r="H4" s="14"/>
      <c r="I4" s="23"/>
      <c r="J4" s="24"/>
      <c r="K4" s="18"/>
      <c r="L4" s="18"/>
      <c r="M4" s="17"/>
      <c r="N4" s="14"/>
      <c r="O4" s="14"/>
      <c r="P4" s="1"/>
      <c r="R4" s="25">
        <v>442.3</v>
      </c>
      <c r="AP4" s="20"/>
      <c r="AQ4" s="7"/>
    </row>
    <row r="5" spans="1:43" x14ac:dyDescent="0.45">
      <c r="A5" s="26"/>
      <c r="B5" s="27" t="s">
        <v>5</v>
      </c>
      <c r="C5" s="28"/>
      <c r="D5" s="29"/>
      <c r="E5" s="30"/>
      <c r="F5" s="30"/>
      <c r="G5" s="31"/>
      <c r="H5" s="32" t="s">
        <v>6</v>
      </c>
      <c r="I5" s="30"/>
      <c r="J5" s="32"/>
      <c r="K5" s="30"/>
      <c r="L5" s="30"/>
      <c r="M5" s="31"/>
      <c r="N5" s="33" t="s">
        <v>7</v>
      </c>
      <c r="O5" s="34"/>
      <c r="P5" s="1"/>
      <c r="AP5" s="20"/>
      <c r="AQ5" s="7"/>
    </row>
    <row r="6" spans="1:43" x14ac:dyDescent="0.45">
      <c r="A6" s="35" t="s">
        <v>8</v>
      </c>
      <c r="B6" s="36" t="s">
        <v>9</v>
      </c>
      <c r="C6" s="37"/>
      <c r="D6" s="38"/>
      <c r="E6" s="36" t="s">
        <v>10</v>
      </c>
      <c r="F6" s="39"/>
      <c r="G6" s="38"/>
      <c r="H6" s="36" t="s">
        <v>9</v>
      </c>
      <c r="I6" s="39"/>
      <c r="J6" s="38"/>
      <c r="K6" s="36" t="s">
        <v>10</v>
      </c>
      <c r="L6" s="39"/>
      <c r="M6" s="40"/>
      <c r="N6" s="41" t="s">
        <v>1</v>
      </c>
      <c r="O6" s="36"/>
      <c r="P6" s="1"/>
      <c r="AP6" s="20"/>
      <c r="AQ6" s="7"/>
    </row>
    <row r="7" spans="1:43" s="48" customFormat="1" x14ac:dyDescent="0.45">
      <c r="A7" s="42" t="s">
        <v>11</v>
      </c>
      <c r="B7" s="43" t="s">
        <v>12</v>
      </c>
      <c r="C7" s="43" t="s">
        <v>13</v>
      </c>
      <c r="D7" s="44" t="s">
        <v>14</v>
      </c>
      <c r="E7" s="45" t="s">
        <v>12</v>
      </c>
      <c r="F7" s="43" t="s">
        <v>13</v>
      </c>
      <c r="G7" s="44" t="s">
        <v>14</v>
      </c>
      <c r="H7" s="43" t="s">
        <v>12</v>
      </c>
      <c r="I7" s="45" t="s">
        <v>13</v>
      </c>
      <c r="J7" s="44" t="s">
        <v>14</v>
      </c>
      <c r="K7" s="46" t="s">
        <v>12</v>
      </c>
      <c r="L7" s="46" t="s">
        <v>13</v>
      </c>
      <c r="M7" s="47" t="s">
        <v>14</v>
      </c>
      <c r="N7" s="46" t="s">
        <v>13</v>
      </c>
      <c r="O7" s="46" t="s">
        <v>15</v>
      </c>
      <c r="P7" s="7"/>
      <c r="AP7" s="20"/>
      <c r="AQ7" s="7"/>
    </row>
    <row r="8" spans="1:43" x14ac:dyDescent="0.45">
      <c r="A8" s="49"/>
      <c r="B8" s="50" t="s">
        <v>16</v>
      </c>
      <c r="C8" s="51" t="s">
        <v>17</v>
      </c>
      <c r="D8" s="52"/>
      <c r="E8" s="50" t="s">
        <v>16</v>
      </c>
      <c r="F8" s="51" t="s">
        <v>17</v>
      </c>
      <c r="G8" s="52"/>
      <c r="H8" s="50" t="s">
        <v>16</v>
      </c>
      <c r="I8" s="51" t="s">
        <v>17</v>
      </c>
      <c r="J8" s="53"/>
      <c r="K8" s="50" t="s">
        <v>16</v>
      </c>
      <c r="L8" s="51" t="s">
        <v>17</v>
      </c>
      <c r="M8" s="54"/>
      <c r="N8" s="51" t="s">
        <v>18</v>
      </c>
      <c r="O8" s="50" t="s">
        <v>17</v>
      </c>
      <c r="P8" s="1"/>
      <c r="R8" s="97" t="s">
        <v>5</v>
      </c>
      <c r="S8" s="97" t="s">
        <v>6</v>
      </c>
      <c r="AP8" s="20"/>
      <c r="AQ8" s="7"/>
    </row>
    <row r="9" spans="1:43" ht="18" customHeight="1" x14ac:dyDescent="0.45">
      <c r="A9" s="55">
        <v>2544</v>
      </c>
      <c r="B9" s="56">
        <v>447</v>
      </c>
      <c r="C9" s="57">
        <v>274</v>
      </c>
      <c r="D9" s="58">
        <v>37480</v>
      </c>
      <c r="E9" s="59">
        <v>444.79</v>
      </c>
      <c r="F9" s="60">
        <v>41.15</v>
      </c>
      <c r="G9" s="58">
        <v>37480</v>
      </c>
      <c r="H9" s="61">
        <v>442.68</v>
      </c>
      <c r="I9" s="62">
        <v>0.20799999999999999</v>
      </c>
      <c r="J9" s="58">
        <v>37375</v>
      </c>
      <c r="K9" s="61">
        <v>442.68</v>
      </c>
      <c r="L9" s="62">
        <v>0.21</v>
      </c>
      <c r="M9" s="58">
        <v>37321</v>
      </c>
      <c r="N9" s="63">
        <v>66.180999999999997</v>
      </c>
      <c r="O9" s="64">
        <v>2.1</v>
      </c>
      <c r="P9" s="1"/>
      <c r="R9" s="76">
        <v>4.7</v>
      </c>
      <c r="S9" s="76">
        <v>0.38</v>
      </c>
      <c r="U9" s="48"/>
      <c r="V9" s="48"/>
      <c r="AP9" s="20"/>
      <c r="AQ9" s="7"/>
    </row>
    <row r="10" spans="1:43" ht="18" customHeight="1" x14ac:dyDescent="0.45">
      <c r="A10" s="66">
        <v>2545</v>
      </c>
      <c r="B10" s="67">
        <v>444.22</v>
      </c>
      <c r="C10" s="68">
        <v>34</v>
      </c>
      <c r="D10" s="69">
        <v>37505</v>
      </c>
      <c r="E10" s="67">
        <v>443.7</v>
      </c>
      <c r="F10" s="68">
        <v>16.2</v>
      </c>
      <c r="G10" s="69">
        <v>37562</v>
      </c>
      <c r="H10" s="70">
        <v>442.63</v>
      </c>
      <c r="I10" s="71">
        <v>0.152</v>
      </c>
      <c r="J10" s="69">
        <v>37374</v>
      </c>
      <c r="K10" s="70">
        <v>442.63</v>
      </c>
      <c r="L10" s="68">
        <v>0.15</v>
      </c>
      <c r="M10" s="69">
        <v>37375</v>
      </c>
      <c r="N10" s="72">
        <v>53.05</v>
      </c>
      <c r="O10" s="73">
        <v>1.682199585</v>
      </c>
      <c r="P10" s="1"/>
      <c r="R10" s="76">
        <v>1.92</v>
      </c>
      <c r="S10" s="76">
        <v>0.33</v>
      </c>
      <c r="U10" s="48"/>
      <c r="V10" s="48"/>
      <c r="AP10" s="20"/>
      <c r="AQ10" s="7"/>
    </row>
    <row r="11" spans="1:43" ht="18" customHeight="1" x14ac:dyDescent="0.45">
      <c r="A11" s="66">
        <v>2546</v>
      </c>
      <c r="B11" s="67">
        <v>444.2</v>
      </c>
      <c r="C11" s="68">
        <v>33</v>
      </c>
      <c r="D11" s="69">
        <v>38238</v>
      </c>
      <c r="E11" s="67">
        <v>443.76</v>
      </c>
      <c r="F11" s="68">
        <v>18.399999999999999</v>
      </c>
      <c r="G11" s="74" t="s">
        <v>19</v>
      </c>
      <c r="H11" s="70">
        <v>442.6</v>
      </c>
      <c r="I11" s="68">
        <v>0.06</v>
      </c>
      <c r="J11" s="69">
        <v>38061</v>
      </c>
      <c r="K11" s="70">
        <v>442.6</v>
      </c>
      <c r="L11" s="68">
        <v>0.06</v>
      </c>
      <c r="M11" s="69">
        <v>38061</v>
      </c>
      <c r="N11" s="72">
        <v>29.405000000000001</v>
      </c>
      <c r="O11" s="73">
        <v>0.93</v>
      </c>
      <c r="P11" s="1"/>
      <c r="R11" s="76">
        <v>1.9</v>
      </c>
      <c r="S11" s="76">
        <v>0.3</v>
      </c>
      <c r="U11" s="48"/>
      <c r="V11" s="48"/>
      <c r="AP11" s="20"/>
      <c r="AQ11" s="7"/>
    </row>
    <row r="12" spans="1:43" ht="18" customHeight="1" x14ac:dyDescent="0.45">
      <c r="A12" s="66">
        <v>2547</v>
      </c>
      <c r="B12" s="67">
        <v>445</v>
      </c>
      <c r="C12" s="68">
        <v>67.8</v>
      </c>
      <c r="D12" s="69">
        <v>38194</v>
      </c>
      <c r="E12" s="67">
        <v>443.69</v>
      </c>
      <c r="F12" s="68">
        <v>14.94</v>
      </c>
      <c r="G12" s="69">
        <v>38246</v>
      </c>
      <c r="H12" s="70">
        <v>442.57</v>
      </c>
      <c r="I12" s="68">
        <v>0.08</v>
      </c>
      <c r="J12" s="69">
        <v>38102</v>
      </c>
      <c r="K12" s="70">
        <v>442.57</v>
      </c>
      <c r="L12" s="68">
        <v>0.08</v>
      </c>
      <c r="M12" s="69">
        <v>38102</v>
      </c>
      <c r="N12" s="72">
        <v>41.39</v>
      </c>
      <c r="O12" s="73">
        <v>1.31</v>
      </c>
      <c r="P12" s="1"/>
      <c r="R12" s="76">
        <v>2.7</v>
      </c>
      <c r="S12" s="76">
        <v>0.27</v>
      </c>
      <c r="U12" s="48"/>
      <c r="V12" s="48"/>
      <c r="AP12" s="20"/>
      <c r="AQ12" s="7"/>
    </row>
    <row r="13" spans="1:43" ht="18" customHeight="1" x14ac:dyDescent="0.45">
      <c r="A13" s="66">
        <v>2548</v>
      </c>
      <c r="B13" s="67">
        <v>445.08</v>
      </c>
      <c r="C13" s="68">
        <v>63.8</v>
      </c>
      <c r="D13" s="69">
        <v>38553</v>
      </c>
      <c r="E13" s="67">
        <v>443.97</v>
      </c>
      <c r="F13" s="68">
        <v>25.83</v>
      </c>
      <c r="G13" s="69">
        <v>38577</v>
      </c>
      <c r="H13" s="70">
        <v>442.67</v>
      </c>
      <c r="I13" s="71">
        <v>1.96</v>
      </c>
      <c r="J13" s="69">
        <v>38443</v>
      </c>
      <c r="K13" s="70">
        <v>442.67</v>
      </c>
      <c r="L13" s="71">
        <v>1.96</v>
      </c>
      <c r="M13" s="69">
        <v>38443</v>
      </c>
      <c r="N13" s="72">
        <v>157.50399999999999</v>
      </c>
      <c r="O13" s="75">
        <f t="shared" ref="O13:O24" si="0">+N13*0.0317097</f>
        <v>4.9944045888000002</v>
      </c>
      <c r="P13" s="1"/>
      <c r="R13" s="76">
        <v>2.78</v>
      </c>
      <c r="S13" s="76">
        <v>0.37</v>
      </c>
      <c r="U13" s="48"/>
      <c r="V13" s="48"/>
    </row>
    <row r="14" spans="1:43" ht="18" customHeight="1" x14ac:dyDescent="0.45">
      <c r="A14" s="66">
        <v>2549</v>
      </c>
      <c r="B14" s="67">
        <v>444.05</v>
      </c>
      <c r="C14" s="68">
        <v>27.64</v>
      </c>
      <c r="D14" s="69">
        <v>38981</v>
      </c>
      <c r="E14" s="67">
        <v>443.41</v>
      </c>
      <c r="F14" s="68">
        <v>11.56</v>
      </c>
      <c r="G14" s="69">
        <v>38961</v>
      </c>
      <c r="H14" s="70">
        <v>442.47</v>
      </c>
      <c r="I14" s="71">
        <v>0.4</v>
      </c>
      <c r="J14" s="69">
        <v>38807</v>
      </c>
      <c r="K14" s="70">
        <v>442.47</v>
      </c>
      <c r="L14" s="71">
        <v>0.4</v>
      </c>
      <c r="M14" s="69">
        <v>38807</v>
      </c>
      <c r="N14" s="72">
        <v>44.69</v>
      </c>
      <c r="O14" s="75">
        <f t="shared" si="0"/>
        <v>1.4171064929999999</v>
      </c>
      <c r="P14" s="1"/>
      <c r="R14" s="76">
        <v>1.75</v>
      </c>
      <c r="S14" s="76">
        <v>0.17</v>
      </c>
      <c r="U14" s="48"/>
      <c r="V14" s="48"/>
    </row>
    <row r="15" spans="1:43" ht="18" customHeight="1" x14ac:dyDescent="0.45">
      <c r="A15" s="66">
        <v>2550</v>
      </c>
      <c r="B15" s="67">
        <v>443.08</v>
      </c>
      <c r="C15" s="68">
        <v>6.7</v>
      </c>
      <c r="D15" s="69">
        <v>39353</v>
      </c>
      <c r="E15" s="67">
        <v>443.03</v>
      </c>
      <c r="F15" s="68">
        <v>5.95</v>
      </c>
      <c r="G15" s="69">
        <v>39353</v>
      </c>
      <c r="H15" s="70">
        <v>442.45</v>
      </c>
      <c r="I15" s="71">
        <v>0.35</v>
      </c>
      <c r="J15" s="69">
        <v>39171</v>
      </c>
      <c r="K15" s="67">
        <v>442.45</v>
      </c>
      <c r="L15" s="68">
        <v>0.35</v>
      </c>
      <c r="M15" s="69">
        <v>38806</v>
      </c>
      <c r="N15" s="72">
        <v>32.817</v>
      </c>
      <c r="O15" s="75">
        <f t="shared" si="0"/>
        <v>1.0406172249000001</v>
      </c>
      <c r="P15" s="1"/>
      <c r="R15" s="76">
        <v>0.77999999999997272</v>
      </c>
      <c r="S15" s="76">
        <v>0.14999999999997726</v>
      </c>
      <c r="U15" s="76"/>
    </row>
    <row r="16" spans="1:43" ht="18" customHeight="1" x14ac:dyDescent="0.45">
      <c r="A16" s="66">
        <v>2551</v>
      </c>
      <c r="B16" s="67">
        <v>444.49</v>
      </c>
      <c r="C16" s="68">
        <v>36.75</v>
      </c>
      <c r="D16" s="69">
        <v>39331</v>
      </c>
      <c r="E16" s="67">
        <v>443.29</v>
      </c>
      <c r="F16" s="68">
        <v>9.27</v>
      </c>
      <c r="G16" s="69">
        <v>39331</v>
      </c>
      <c r="H16" s="70">
        <v>442.44</v>
      </c>
      <c r="I16" s="71">
        <v>0.08</v>
      </c>
      <c r="J16" s="69">
        <v>39192</v>
      </c>
      <c r="K16" s="67">
        <v>442.44</v>
      </c>
      <c r="L16" s="68">
        <v>0.08</v>
      </c>
      <c r="M16" s="69">
        <v>38827</v>
      </c>
      <c r="N16" s="72">
        <v>51.57</v>
      </c>
      <c r="O16" s="75">
        <f t="shared" si="0"/>
        <v>1.6352692289999999</v>
      </c>
      <c r="P16" s="1"/>
      <c r="Q16" s="77"/>
      <c r="R16" s="76">
        <v>2.1899999999999977</v>
      </c>
      <c r="S16" s="76">
        <v>0.13999999999998636</v>
      </c>
      <c r="U16" s="65"/>
    </row>
    <row r="17" spans="1:21" ht="18" customHeight="1" x14ac:dyDescent="0.45">
      <c r="A17" s="66">
        <v>2552</v>
      </c>
      <c r="B17" s="67">
        <v>444.8</v>
      </c>
      <c r="C17" s="68">
        <v>92</v>
      </c>
      <c r="D17" s="69">
        <v>39342</v>
      </c>
      <c r="E17" s="67">
        <v>443.97</v>
      </c>
      <c r="F17" s="68">
        <v>32.65</v>
      </c>
      <c r="G17" s="69">
        <v>39342</v>
      </c>
      <c r="H17" s="70">
        <v>442.53</v>
      </c>
      <c r="I17" s="71">
        <v>7.0000000000000007E-2</v>
      </c>
      <c r="J17" s="69">
        <v>40268</v>
      </c>
      <c r="K17" s="67">
        <v>442.53</v>
      </c>
      <c r="L17" s="68">
        <v>7.0000000000000007E-2</v>
      </c>
      <c r="M17" s="69">
        <v>38807</v>
      </c>
      <c r="N17" s="72">
        <v>33.04</v>
      </c>
      <c r="O17" s="75">
        <f t="shared" si="0"/>
        <v>1.0476884879999999</v>
      </c>
      <c r="P17" s="1"/>
      <c r="Q17" s="48"/>
      <c r="R17" s="76">
        <v>2.5</v>
      </c>
      <c r="S17" s="76">
        <v>0.22999999999996135</v>
      </c>
      <c r="U17" s="48"/>
    </row>
    <row r="18" spans="1:21" ht="18" customHeight="1" x14ac:dyDescent="0.45">
      <c r="A18" s="66">
        <v>2553</v>
      </c>
      <c r="B18" s="67">
        <v>444.42</v>
      </c>
      <c r="C18" s="68">
        <v>86.24</v>
      </c>
      <c r="D18" s="69">
        <v>39352</v>
      </c>
      <c r="E18" s="67">
        <v>443.82</v>
      </c>
      <c r="F18" s="68">
        <v>36.299999999999997</v>
      </c>
      <c r="G18" s="69">
        <v>40404</v>
      </c>
      <c r="H18" s="70">
        <v>442.46</v>
      </c>
      <c r="I18" s="71">
        <v>0.03</v>
      </c>
      <c r="J18" s="69">
        <v>40312</v>
      </c>
      <c r="K18" s="67">
        <v>442.46</v>
      </c>
      <c r="L18" s="68">
        <v>0.03</v>
      </c>
      <c r="M18" s="69">
        <v>40312</v>
      </c>
      <c r="N18" s="72">
        <v>54.65</v>
      </c>
      <c r="O18" s="73">
        <f t="shared" si="0"/>
        <v>1.7329351049999999</v>
      </c>
      <c r="P18" s="1"/>
      <c r="R18" s="76">
        <v>2.1200000000000045</v>
      </c>
      <c r="S18" s="76">
        <v>0.15999999999996817</v>
      </c>
      <c r="U18" s="48"/>
    </row>
    <row r="19" spans="1:21" ht="18" customHeight="1" x14ac:dyDescent="0.45">
      <c r="A19" s="66">
        <v>2554</v>
      </c>
      <c r="B19" s="67">
        <v>444.75</v>
      </c>
      <c r="C19" s="68">
        <v>82</v>
      </c>
      <c r="D19" s="69">
        <v>40756</v>
      </c>
      <c r="E19" s="67">
        <v>443.69</v>
      </c>
      <c r="F19" s="68">
        <v>27.76</v>
      </c>
      <c r="G19" s="69">
        <v>40756</v>
      </c>
      <c r="H19" s="70">
        <v>442.62</v>
      </c>
      <c r="I19" s="71">
        <v>0.16</v>
      </c>
      <c r="J19" s="69">
        <v>40635</v>
      </c>
      <c r="K19" s="67">
        <v>442.62</v>
      </c>
      <c r="L19" s="68">
        <v>0.16</v>
      </c>
      <c r="M19" s="69">
        <v>40635</v>
      </c>
      <c r="N19" s="72">
        <v>80.31</v>
      </c>
      <c r="O19" s="73">
        <f t="shared" si="0"/>
        <v>2.5466060070000003</v>
      </c>
      <c r="P19" s="1"/>
      <c r="R19" s="76">
        <v>2.4499999999999886</v>
      </c>
      <c r="S19" s="76">
        <v>0.31999999999999318</v>
      </c>
      <c r="U19" s="48"/>
    </row>
    <row r="20" spans="1:21" ht="18" customHeight="1" x14ac:dyDescent="0.45">
      <c r="A20" s="66">
        <v>2555</v>
      </c>
      <c r="B20" s="67">
        <v>443.8</v>
      </c>
      <c r="C20" s="68">
        <v>31</v>
      </c>
      <c r="D20" s="69">
        <v>41160</v>
      </c>
      <c r="E20" s="67">
        <v>443.3</v>
      </c>
      <c r="F20" s="68">
        <v>11.75</v>
      </c>
      <c r="G20" s="69">
        <v>41160</v>
      </c>
      <c r="H20" s="70">
        <v>442.73</v>
      </c>
      <c r="I20" s="71">
        <v>0.44</v>
      </c>
      <c r="J20" s="69">
        <v>40991</v>
      </c>
      <c r="K20" s="67">
        <v>442.73</v>
      </c>
      <c r="L20" s="68">
        <v>0.44</v>
      </c>
      <c r="M20" s="69">
        <v>40991</v>
      </c>
      <c r="N20" s="72">
        <v>53.82</v>
      </c>
      <c r="O20" s="73">
        <f t="shared" si="0"/>
        <v>1.7066160539999999</v>
      </c>
      <c r="P20" s="1"/>
      <c r="R20" s="76">
        <v>1.5</v>
      </c>
      <c r="S20" s="76">
        <v>0.43000000000000682</v>
      </c>
      <c r="U20" s="48"/>
    </row>
    <row r="21" spans="1:21" ht="18" customHeight="1" x14ac:dyDescent="0.45">
      <c r="A21" s="66">
        <v>2556</v>
      </c>
      <c r="B21" s="67">
        <v>443.5</v>
      </c>
      <c r="C21" s="68">
        <v>27.25</v>
      </c>
      <c r="D21" s="69">
        <v>41543</v>
      </c>
      <c r="E21" s="67">
        <v>443.15</v>
      </c>
      <c r="F21" s="68">
        <v>10.85</v>
      </c>
      <c r="G21" s="69">
        <v>41572</v>
      </c>
      <c r="H21" s="70">
        <v>442.65</v>
      </c>
      <c r="I21" s="71">
        <v>0.46</v>
      </c>
      <c r="J21" s="69">
        <v>41334</v>
      </c>
      <c r="K21" s="67">
        <v>442.65</v>
      </c>
      <c r="L21" s="68">
        <v>0.46</v>
      </c>
      <c r="M21" s="69">
        <v>41334</v>
      </c>
      <c r="N21" s="72">
        <v>52.14</v>
      </c>
      <c r="O21" s="73">
        <f t="shared" si="0"/>
        <v>1.6533437580000001</v>
      </c>
      <c r="P21" s="1"/>
      <c r="R21" s="76">
        <v>1.1999999999999886</v>
      </c>
      <c r="S21" s="76">
        <v>0.34999999999996589</v>
      </c>
      <c r="U21" s="48"/>
    </row>
    <row r="22" spans="1:21" ht="18" customHeight="1" x14ac:dyDescent="0.45">
      <c r="A22" s="66">
        <v>2557</v>
      </c>
      <c r="B22" s="67">
        <v>444</v>
      </c>
      <c r="C22" s="68">
        <v>64.5</v>
      </c>
      <c r="D22" s="69">
        <v>41833</v>
      </c>
      <c r="E22" s="67">
        <v>443.28</v>
      </c>
      <c r="F22" s="68">
        <v>15.14</v>
      </c>
      <c r="G22" s="69">
        <v>41833</v>
      </c>
      <c r="H22" s="70">
        <v>442.51</v>
      </c>
      <c r="I22" s="71">
        <v>0.36</v>
      </c>
      <c r="J22" s="69">
        <v>41704</v>
      </c>
      <c r="K22" s="67">
        <v>442.51</v>
      </c>
      <c r="L22" s="68">
        <v>0.36</v>
      </c>
      <c r="M22" s="69">
        <v>41704</v>
      </c>
      <c r="N22" s="72">
        <v>46.41</v>
      </c>
      <c r="O22" s="73">
        <f t="shared" si="0"/>
        <v>1.4716471769999999</v>
      </c>
      <c r="P22" s="1"/>
      <c r="R22" s="76">
        <v>1.6999999999999886</v>
      </c>
      <c r="S22" s="76">
        <v>0.20999999999997954</v>
      </c>
      <c r="U22" s="48"/>
    </row>
    <row r="23" spans="1:21" ht="18" customHeight="1" x14ac:dyDescent="0.45">
      <c r="A23" s="66">
        <v>2558</v>
      </c>
      <c r="B23" s="67">
        <v>443.09</v>
      </c>
      <c r="C23" s="68">
        <v>13.62</v>
      </c>
      <c r="D23" s="69">
        <v>42221</v>
      </c>
      <c r="E23" s="67">
        <v>442.83</v>
      </c>
      <c r="F23" s="68">
        <v>5.04</v>
      </c>
      <c r="G23" s="69">
        <v>42221</v>
      </c>
      <c r="H23" s="70">
        <v>442.5</v>
      </c>
      <c r="I23" s="71">
        <v>0.2</v>
      </c>
      <c r="J23" s="69">
        <v>42156</v>
      </c>
      <c r="K23" s="67">
        <v>442.52</v>
      </c>
      <c r="L23" s="68">
        <v>0.34</v>
      </c>
      <c r="M23" s="69">
        <v>42156</v>
      </c>
      <c r="N23" s="72">
        <v>26.89</v>
      </c>
      <c r="O23" s="73">
        <f t="shared" si="0"/>
        <v>0.85267383299999999</v>
      </c>
      <c r="P23" s="1"/>
      <c r="R23" s="76">
        <v>0.78999999999996362</v>
      </c>
      <c r="S23" s="76">
        <v>0.19999999999998863</v>
      </c>
      <c r="U23" s="48"/>
    </row>
    <row r="24" spans="1:21" ht="18" customHeight="1" x14ac:dyDescent="0.45">
      <c r="A24" s="66">
        <v>2559</v>
      </c>
      <c r="B24" s="67">
        <v>443.56</v>
      </c>
      <c r="C24" s="68">
        <v>38.9</v>
      </c>
      <c r="D24" s="69">
        <v>42631</v>
      </c>
      <c r="E24" s="67">
        <v>442.97</v>
      </c>
      <c r="F24" s="68">
        <v>6.59</v>
      </c>
      <c r="G24" s="69">
        <v>42631</v>
      </c>
      <c r="H24" s="70">
        <v>442.54</v>
      </c>
      <c r="I24" s="71">
        <v>0.22</v>
      </c>
      <c r="J24" s="69">
        <v>42437</v>
      </c>
      <c r="K24" s="67">
        <v>442.54</v>
      </c>
      <c r="L24" s="68">
        <v>0.22</v>
      </c>
      <c r="M24" s="69">
        <v>42437</v>
      </c>
      <c r="N24" s="72">
        <v>32.56</v>
      </c>
      <c r="O24" s="73">
        <f t="shared" si="0"/>
        <v>1.032467832</v>
      </c>
      <c r="P24" s="1"/>
      <c r="R24" s="76">
        <v>1.2599999999999909</v>
      </c>
      <c r="S24" s="76">
        <v>0.24000000000000909</v>
      </c>
      <c r="U24" s="48"/>
    </row>
    <row r="25" spans="1:21" ht="18" customHeight="1" x14ac:dyDescent="0.45">
      <c r="A25" s="66">
        <v>2560</v>
      </c>
      <c r="B25" s="67">
        <v>443.9</v>
      </c>
      <c r="C25" s="68">
        <v>58</v>
      </c>
      <c r="D25" s="69">
        <v>42871</v>
      </c>
      <c r="E25" s="67">
        <v>443.6</v>
      </c>
      <c r="F25" s="68">
        <v>33.799999999999997</v>
      </c>
      <c r="G25" s="69">
        <v>43341</v>
      </c>
      <c r="H25" s="70">
        <v>442.45</v>
      </c>
      <c r="I25" s="71">
        <v>7.0000000000000007E-2</v>
      </c>
      <c r="J25" s="69">
        <v>43229</v>
      </c>
      <c r="K25" s="67">
        <v>442.45</v>
      </c>
      <c r="L25" s="68">
        <v>7.0000000000000007E-2</v>
      </c>
      <c r="M25" s="69">
        <v>43230</v>
      </c>
      <c r="N25" s="72">
        <v>44.78</v>
      </c>
      <c r="O25" s="73">
        <v>1.42</v>
      </c>
      <c r="P25" s="1"/>
      <c r="R25" s="76">
        <v>1.5999999999999659</v>
      </c>
      <c r="S25" s="76">
        <v>0.14999999999997726</v>
      </c>
      <c r="U25" s="48"/>
    </row>
    <row r="26" spans="1:21" ht="18" customHeight="1" x14ac:dyDescent="0.45">
      <c r="A26" s="66">
        <v>2561</v>
      </c>
      <c r="B26" s="67">
        <v>444.48</v>
      </c>
      <c r="C26" s="68">
        <v>84</v>
      </c>
      <c r="D26" s="69">
        <v>43330</v>
      </c>
      <c r="E26" s="67">
        <v>443.46</v>
      </c>
      <c r="F26" s="68">
        <v>27.58</v>
      </c>
      <c r="G26" s="69">
        <v>43695</v>
      </c>
      <c r="H26" s="67">
        <v>442.45</v>
      </c>
      <c r="I26" s="68">
        <v>0.4</v>
      </c>
      <c r="J26" s="69">
        <v>43586</v>
      </c>
      <c r="K26" s="67">
        <v>442.45</v>
      </c>
      <c r="L26" s="68">
        <v>0.4</v>
      </c>
      <c r="M26" s="69">
        <v>43586</v>
      </c>
      <c r="N26" s="72">
        <v>43.62</v>
      </c>
      <c r="O26" s="73">
        <v>1.38</v>
      </c>
      <c r="P26" s="1"/>
      <c r="R26" s="76">
        <v>2.1800000000000068</v>
      </c>
      <c r="S26" s="76">
        <v>0.14999999999997726</v>
      </c>
    </row>
    <row r="27" spans="1:21" ht="18" customHeight="1" x14ac:dyDescent="0.45">
      <c r="A27" s="66">
        <v>2562</v>
      </c>
      <c r="B27" s="67">
        <v>443.26</v>
      </c>
      <c r="C27" s="68">
        <v>19.39</v>
      </c>
      <c r="D27" s="69">
        <v>43682</v>
      </c>
      <c r="E27" s="67">
        <v>442.99</v>
      </c>
      <c r="F27" s="68">
        <v>4.2</v>
      </c>
      <c r="G27" s="69">
        <v>43911</v>
      </c>
      <c r="H27" s="67">
        <v>442.45</v>
      </c>
      <c r="I27" s="68">
        <v>0.16</v>
      </c>
      <c r="J27" s="69">
        <v>43968</v>
      </c>
      <c r="K27" s="67">
        <v>442.45</v>
      </c>
      <c r="L27" s="68">
        <v>0.16</v>
      </c>
      <c r="M27" s="69">
        <v>43968</v>
      </c>
      <c r="N27" s="72">
        <v>28.44</v>
      </c>
      <c r="O27" s="73">
        <v>0.9</v>
      </c>
      <c r="P27" s="1"/>
      <c r="R27" s="76">
        <v>0.95999999999997954</v>
      </c>
      <c r="S27" s="76">
        <v>0.14999999999997726</v>
      </c>
    </row>
    <row r="28" spans="1:21" ht="18" customHeight="1" x14ac:dyDescent="0.45">
      <c r="A28" s="66">
        <v>2563</v>
      </c>
      <c r="B28" s="67">
        <v>444.28</v>
      </c>
      <c r="C28" s="68">
        <v>116</v>
      </c>
      <c r="D28" s="69">
        <v>44046</v>
      </c>
      <c r="E28" s="67">
        <v>443.36</v>
      </c>
      <c r="F28" s="68">
        <v>16.52</v>
      </c>
      <c r="G28" s="69">
        <v>44191</v>
      </c>
      <c r="H28" s="67">
        <v>442.34</v>
      </c>
      <c r="I28" s="68">
        <v>0.01</v>
      </c>
      <c r="J28" s="69">
        <v>43995</v>
      </c>
      <c r="K28" s="67">
        <v>442.35</v>
      </c>
      <c r="L28" s="68">
        <v>0.01</v>
      </c>
      <c r="M28" s="69">
        <v>44006</v>
      </c>
      <c r="N28" s="72">
        <v>79.48</v>
      </c>
      <c r="O28" s="73">
        <v>2.52</v>
      </c>
      <c r="P28" s="1"/>
      <c r="R28" s="76">
        <v>1.9799999999999613</v>
      </c>
      <c r="S28" s="76">
        <v>3.999999999996362E-2</v>
      </c>
    </row>
    <row r="29" spans="1:21" ht="18" customHeight="1" x14ac:dyDescent="0.45">
      <c r="A29" s="66">
        <v>2564</v>
      </c>
      <c r="B29" s="99">
        <v>443.36</v>
      </c>
      <c r="C29" s="100">
        <v>25.34</v>
      </c>
      <c r="D29" s="101">
        <v>44428</v>
      </c>
      <c r="E29" s="99">
        <v>442.73</v>
      </c>
      <c r="F29" s="100">
        <v>9.0399999999999991</v>
      </c>
      <c r="G29" s="101">
        <v>44428</v>
      </c>
      <c r="H29" s="99">
        <v>441.65</v>
      </c>
      <c r="I29" s="100">
        <v>0.05</v>
      </c>
      <c r="J29" s="101">
        <v>242709</v>
      </c>
      <c r="K29" s="99">
        <v>441.65</v>
      </c>
      <c r="L29" s="100">
        <v>0.05</v>
      </c>
      <c r="M29" s="101">
        <v>242709</v>
      </c>
      <c r="N29" s="102">
        <v>45.54</v>
      </c>
      <c r="O29" s="103">
        <f t="shared" ref="O29" si="1">+N29*0.0317097</f>
        <v>1.444059738</v>
      </c>
      <c r="R29" s="98">
        <v>1.0600000000000023</v>
      </c>
      <c r="S29" s="98">
        <v>-0.65000000000003411</v>
      </c>
    </row>
    <row r="30" spans="1:21" ht="18" customHeight="1" x14ac:dyDescent="0.45">
      <c r="A30" s="66">
        <v>2565</v>
      </c>
      <c r="B30" s="99">
        <v>443.7</v>
      </c>
      <c r="C30" s="100">
        <v>37.799999999999997</v>
      </c>
      <c r="D30" s="101">
        <v>44795</v>
      </c>
      <c r="E30" s="99">
        <v>443.26</v>
      </c>
      <c r="F30" s="100">
        <v>21.26</v>
      </c>
      <c r="G30" s="101">
        <v>44816</v>
      </c>
      <c r="H30" s="99">
        <v>442.14</v>
      </c>
      <c r="I30" s="100">
        <v>7.0000000000000007E-2</v>
      </c>
      <c r="J30" s="101">
        <v>243334</v>
      </c>
      <c r="K30" s="99">
        <v>442.14</v>
      </c>
      <c r="L30" s="100">
        <v>7.0000000000000007E-2</v>
      </c>
      <c r="M30" s="101">
        <v>243334</v>
      </c>
      <c r="N30" s="102">
        <v>69.989999999999995</v>
      </c>
      <c r="O30" s="103">
        <v>2.2193619029999998</v>
      </c>
      <c r="R30" s="5">
        <v>1.3999999999999773</v>
      </c>
      <c r="S30" s="5">
        <v>-0.16000000000002501</v>
      </c>
    </row>
    <row r="31" spans="1:21" ht="18" customHeight="1" x14ac:dyDescent="0.45">
      <c r="A31" s="78">
        <v>2566</v>
      </c>
      <c r="B31" s="79">
        <v>443.14</v>
      </c>
      <c r="C31" s="80">
        <v>12.62</v>
      </c>
      <c r="D31" s="81">
        <v>45228</v>
      </c>
      <c r="E31" s="79">
        <v>442.9</v>
      </c>
      <c r="F31" s="80">
        <v>6.8</v>
      </c>
      <c r="G31" s="81">
        <v>45171</v>
      </c>
      <c r="H31" s="79">
        <v>442.1</v>
      </c>
      <c r="I31" s="80">
        <v>0.1</v>
      </c>
      <c r="J31" s="81">
        <v>243704</v>
      </c>
      <c r="K31" s="79">
        <v>442.11</v>
      </c>
      <c r="L31" s="80">
        <v>0.11</v>
      </c>
      <c r="M31" s="81">
        <v>243374</v>
      </c>
      <c r="N31" s="82">
        <v>11.76</v>
      </c>
      <c r="O31" s="83">
        <v>0.37290607199999998</v>
      </c>
      <c r="R31" s="48">
        <f>B31-$R$4</f>
        <v>0.83999999999997499</v>
      </c>
      <c r="S31" s="48">
        <f>H31-$R$4</f>
        <v>-0.19999999999998863</v>
      </c>
    </row>
    <row r="32" spans="1:21" ht="18" customHeight="1" x14ac:dyDescent="0.45">
      <c r="A32" s="78"/>
      <c r="B32" s="79"/>
      <c r="C32" s="80"/>
      <c r="D32" s="81"/>
      <c r="E32" s="79"/>
      <c r="F32" s="80"/>
      <c r="G32" s="81"/>
      <c r="H32" s="84"/>
      <c r="I32" s="85"/>
      <c r="J32" s="86"/>
      <c r="K32" s="79"/>
      <c r="L32" s="80"/>
      <c r="M32" s="81"/>
      <c r="N32" s="82"/>
      <c r="O32" s="83"/>
    </row>
    <row r="33" spans="1:15" ht="18" customHeight="1" x14ac:dyDescent="0.45">
      <c r="A33" s="78"/>
      <c r="B33" s="79"/>
      <c r="C33" s="80"/>
      <c r="D33" s="81"/>
      <c r="E33" s="79"/>
      <c r="F33" s="80"/>
      <c r="G33" s="81"/>
      <c r="H33" s="84"/>
      <c r="I33" s="85"/>
      <c r="J33" s="86"/>
      <c r="K33" s="79"/>
      <c r="L33" s="80"/>
      <c r="M33" s="81"/>
      <c r="N33" s="82"/>
      <c r="O33" s="83"/>
    </row>
    <row r="34" spans="1:15" ht="18" customHeight="1" x14ac:dyDescent="0.45">
      <c r="A34" s="78"/>
      <c r="B34" s="79"/>
      <c r="C34" s="80"/>
      <c r="D34" s="81"/>
      <c r="E34" s="79"/>
      <c r="F34" s="80"/>
      <c r="G34" s="81"/>
      <c r="H34" s="84"/>
      <c r="I34" s="85"/>
      <c r="J34" s="86"/>
      <c r="K34" s="79"/>
      <c r="L34" s="80"/>
      <c r="M34" s="81"/>
      <c r="N34" s="82"/>
      <c r="O34" s="83"/>
    </row>
    <row r="35" spans="1:15" ht="18" customHeight="1" x14ac:dyDescent="0.45">
      <c r="A35" s="78"/>
      <c r="B35" s="79"/>
      <c r="C35" s="80"/>
      <c r="D35" s="81"/>
      <c r="E35" s="79"/>
      <c r="F35" s="80"/>
      <c r="G35" s="81"/>
      <c r="H35" s="79"/>
      <c r="I35" s="80"/>
      <c r="J35" s="81"/>
      <c r="K35" s="79"/>
      <c r="L35" s="80"/>
      <c r="M35" s="81"/>
      <c r="N35" s="82"/>
      <c r="O35" s="83"/>
    </row>
    <row r="36" spans="1:15" ht="18" customHeight="1" x14ac:dyDescent="0.45">
      <c r="A36" s="78"/>
      <c r="B36" s="79"/>
      <c r="C36" s="80"/>
      <c r="D36" s="81"/>
      <c r="E36" s="79"/>
      <c r="F36" s="80"/>
      <c r="G36" s="81"/>
      <c r="H36" s="79"/>
      <c r="I36" s="80"/>
      <c r="J36" s="81"/>
      <c r="K36" s="79"/>
      <c r="L36" s="80"/>
      <c r="M36" s="81"/>
      <c r="N36" s="82"/>
      <c r="O36" s="83"/>
    </row>
    <row r="37" spans="1:15" ht="18" customHeight="1" x14ac:dyDescent="0.45">
      <c r="A37" s="78"/>
      <c r="B37" s="79"/>
      <c r="C37" s="80"/>
      <c r="D37" s="81"/>
      <c r="E37" s="79"/>
      <c r="F37" s="80"/>
      <c r="G37" s="81"/>
      <c r="H37" s="79"/>
      <c r="I37" s="80"/>
      <c r="J37" s="81"/>
      <c r="K37" s="79"/>
      <c r="L37" s="80"/>
      <c r="M37" s="81"/>
      <c r="N37" s="82"/>
      <c r="O37" s="83"/>
    </row>
    <row r="38" spans="1:15" ht="18" customHeight="1" x14ac:dyDescent="0.45">
      <c r="A38" s="78"/>
      <c r="B38" s="79"/>
      <c r="C38" s="80"/>
      <c r="D38" s="81"/>
      <c r="E38" s="79"/>
      <c r="F38" s="80"/>
      <c r="G38" s="81"/>
      <c r="H38" s="79"/>
      <c r="I38" s="80"/>
      <c r="J38" s="81"/>
      <c r="K38" s="79"/>
      <c r="L38" s="80"/>
      <c r="M38" s="81"/>
      <c r="N38" s="82"/>
      <c r="O38" s="83"/>
    </row>
    <row r="39" spans="1:15" ht="18" customHeight="1" x14ac:dyDescent="0.45">
      <c r="A39" s="78"/>
      <c r="B39" s="79"/>
      <c r="C39" s="80"/>
      <c r="D39" s="87"/>
      <c r="E39" s="79"/>
      <c r="F39" s="80"/>
      <c r="G39" s="81"/>
      <c r="H39" s="79"/>
      <c r="I39" s="80"/>
      <c r="J39" s="81"/>
      <c r="K39" s="79"/>
      <c r="L39" s="80"/>
      <c r="M39" s="81"/>
      <c r="N39" s="82"/>
      <c r="O39" s="83"/>
    </row>
    <row r="40" spans="1:15" ht="18" customHeight="1" x14ac:dyDescent="0.45">
      <c r="A40" s="78"/>
      <c r="B40" s="79"/>
      <c r="C40" s="80"/>
      <c r="D40" s="87"/>
      <c r="E40" s="79"/>
      <c r="F40" s="80"/>
      <c r="G40" s="81"/>
      <c r="H40" s="79"/>
      <c r="I40" s="80"/>
      <c r="J40" s="81"/>
      <c r="K40" s="79"/>
      <c r="L40" s="80"/>
      <c r="M40" s="81"/>
      <c r="N40" s="82"/>
      <c r="O40" s="83"/>
    </row>
    <row r="41" spans="1:15" ht="18" customHeight="1" x14ac:dyDescent="0.45">
      <c r="A41" s="78"/>
      <c r="B41" s="79"/>
      <c r="C41" s="80"/>
      <c r="D41" s="87"/>
      <c r="E41" s="79"/>
      <c r="F41" s="80"/>
      <c r="G41" s="81"/>
      <c r="H41" s="79"/>
      <c r="I41" s="80"/>
      <c r="J41" s="81"/>
      <c r="K41" s="79"/>
      <c r="L41" s="80"/>
      <c r="M41" s="81"/>
      <c r="N41" s="82"/>
      <c r="O41" s="83"/>
    </row>
    <row r="42" spans="1:15" ht="18" customHeight="1" x14ac:dyDescent="0.45">
      <c r="A42" s="88"/>
      <c r="B42" s="89"/>
      <c r="C42" s="90"/>
      <c r="D42" s="91"/>
      <c r="E42" s="89"/>
      <c r="F42" s="90"/>
      <c r="G42" s="91"/>
      <c r="H42" s="89"/>
      <c r="I42" s="90"/>
      <c r="J42" s="92"/>
      <c r="K42" s="89"/>
      <c r="L42" s="90"/>
      <c r="M42" s="92"/>
      <c r="N42" s="93"/>
      <c r="O42" s="94"/>
    </row>
    <row r="43" spans="1:15" x14ac:dyDescent="0.45">
      <c r="J43" s="96"/>
    </row>
    <row r="44" spans="1:15" x14ac:dyDescent="0.45">
      <c r="C44" s="104" t="s">
        <v>20</v>
      </c>
      <c r="E44" s="48"/>
      <c r="H44" s="105"/>
      <c r="I44" s="106"/>
      <c r="J44" s="96"/>
    </row>
    <row r="45" spans="1:15" x14ac:dyDescent="0.45">
      <c r="J45" s="96"/>
    </row>
    <row r="46" spans="1:15" x14ac:dyDescent="0.45">
      <c r="J46" s="96"/>
    </row>
    <row r="47" spans="1:15" x14ac:dyDescent="0.45">
      <c r="J47" s="96"/>
    </row>
  </sheetData>
  <phoneticPr fontId="1" type="noConversion"/>
  <pageMargins left="0.64" right="0.11811023622047245" top="0.51181102362204722" bottom="0.51181102362204722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P.79</vt:lpstr>
      <vt:lpstr>กราฟ-P.79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2010-12-01T02:59:39Z</cp:lastPrinted>
  <dcterms:created xsi:type="dcterms:W3CDTF">1994-01-31T08:04:27Z</dcterms:created>
  <dcterms:modified xsi:type="dcterms:W3CDTF">2024-06-24T02:28:40Z</dcterms:modified>
</cp:coreProperties>
</file>