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ลุ่มน้ำปิง\"/>
    </mc:Choice>
  </mc:AlternateContent>
  <xr:revisionPtr revIDLastSave="0" documentId="13_ncr:1_{A910AD6D-F632-482A-BDC6-31EFD36987B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กราฟ-P.80" sheetId="4" r:id="rId1"/>
    <sheet name="ปริมาณน้ำสูงสุด" sheetId="5" r:id="rId2"/>
    <sheet name="ปริมาณน้ำต่ำสุด" sheetId="6" r:id="rId3"/>
    <sheet name="Data P.80" sheetId="3" r:id="rId4"/>
  </sheets>
  <definedNames>
    <definedName name="Print_Area_MI">#REF!</definedName>
    <definedName name="_xlnm.Print_Titles" localSheetId="3">'Data P.80'!$1:$8</definedName>
  </definedNames>
  <calcPr calcId="181029"/>
</workbook>
</file>

<file path=xl/calcChain.xml><?xml version="1.0" encoding="utf-8"?>
<calcChain xmlns="http://schemas.openxmlformats.org/spreadsheetml/2006/main">
  <c r="R31" i="3" l="1"/>
  <c r="Q31" i="3"/>
  <c r="O29" i="3"/>
  <c r="O14" i="3"/>
  <c r="O15" i="3"/>
  <c r="O16" i="3"/>
  <c r="O17" i="3"/>
  <c r="O18" i="3"/>
  <c r="O19" i="3"/>
  <c r="O20" i="3"/>
  <c r="O21" i="3"/>
  <c r="O22" i="3"/>
  <c r="O23" i="3"/>
  <c r="O24" i="3"/>
</calcChain>
</file>

<file path=xl/sharedStrings.xml><?xml version="1.0" encoding="utf-8"?>
<sst xmlns="http://schemas.openxmlformats.org/spreadsheetml/2006/main" count="44" uniqueCount="21">
  <si>
    <t xml:space="preserve">       ปริมาณน้ำรายปี</t>
  </si>
  <si>
    <t xml:space="preserve"> </t>
  </si>
  <si>
    <t>สถานี :  P.80  น้ำแม่ลาย บ้านโป่งดิน  อ.ดอยสะเก็ด  จ.เชียงใหม่</t>
  </si>
  <si>
    <t>พื้นที่รับน้ำ   129   ตร.กม.</t>
  </si>
  <si>
    <t>ตลิ่งฝั่งซ้าย 461.898 ม.(ร.ท.ก.) ตลิ่งฝั่งขวา  461.903 ม.(ร.ท.ก.) ท้องน้ำ 455.332 ม.(ร.ท.ก.) ศูนย์เสาระดับน้ำ 455.096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</si>
  <si>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</si>
  <si>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</si>
  <si>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</si>
  <si>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</si>
  <si>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</si>
  <si>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</si>
  <si>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</si>
  <si>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</si>
  <si>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</si>
  <si>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</si>
  <si>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</si>
  <si>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</si>
  <si>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</si>
  <si>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</si>
  <si>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>-</t>
  </si>
  <si>
    <r>
      <t>หมายเหตุ</t>
    </r>
    <r>
      <rPr>
        <sz val="14"/>
        <rFont val="AngsanaUPC"/>
        <family val="1"/>
        <charset val="222"/>
      </rPr>
      <t xml:space="preserve"> 1. ปีน้ำเริ่มตั้งแต่ 31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</si>
</sst>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d\ \ด\ด\ด"/>
    <numFmt numFmtId="166" formatCode="d\ mmm"/>
    <numFmt numFmtId="167" formatCode="bbbb"/>
  </numFmts>
  <fonts count="29" x14ac:knownFonts="1">
    <font>
      <sz val="14"/>
      <name val="AngsanaUPC"/>
    </font>
    <font>
      <sz val="8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b/>
      <sz val="22"/>
      <name val="AngsanaUPC"/>
      <family val="1"/>
    </font>
    <font>
      <b/>
      <sz val="16"/>
      <name val="AngsanaUPC"/>
      <family val="1"/>
    </font>
    <font>
      <b/>
      <sz val="12"/>
      <name val="AngsanaUPC"/>
      <family val="1"/>
    </font>
    <font>
      <b/>
      <sz val="11"/>
      <name val="AngsanaUPC"/>
      <family val="1"/>
    </font>
    <font>
      <sz val="14"/>
      <name val="AngsanaUPC"/>
      <family val="1"/>
      <charset val="222"/>
    </font>
    <font>
      <sz val="14"/>
      <color indexed="10"/>
      <name val="AngsanaUPC"/>
      <family val="1"/>
    </font>
    <font>
      <u/>
      <sz val="14"/>
      <name val="AngsanaUPC"/>
      <family val="1"/>
      <charset val="222"/>
    </font>
    <font>
      <b/>
      <sz val="14"/>
      <name val="AngsanaUPC"/>
      <family val="1"/>
    </font>
    <font>
      <u/>
      <sz val="14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3">
    <xf numFmtId="164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11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2" borderId="2" applyNumberFormat="0" applyAlignment="0" applyProtection="0"/>
    <xf numFmtId="0" fontId="5" fillId="0" borderId="3" applyNumberFormat="0" applyFill="0" applyAlignment="0" applyProtection="0"/>
    <xf numFmtId="0" fontId="10" fillId="6" borderId="0" applyNumberFormat="0" applyBorder="0" applyAlignment="0" applyProtection="0"/>
    <xf numFmtId="0" fontId="11" fillId="0" borderId="0"/>
    <xf numFmtId="0" fontId="12" fillId="7" borderId="1" applyNumberFormat="0" applyAlignment="0" applyProtection="0"/>
    <xf numFmtId="0" fontId="13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6" fillId="11" borderId="5" applyNumberFormat="0" applyAlignment="0" applyProtection="0"/>
    <xf numFmtId="0" fontId="7" fillId="4" borderId="6" applyNumberFormat="0" applyFon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7">
    <xf numFmtId="164" fontId="0" fillId="0" borderId="0" xfId="0"/>
    <xf numFmtId="0" fontId="11" fillId="0" borderId="0" xfId="26"/>
    <xf numFmtId="165" fontId="20" fillId="0" borderId="0" xfId="26" applyNumberFormat="1" applyFont="1" applyAlignment="1">
      <alignment horizontal="centerContinuous"/>
    </xf>
    <xf numFmtId="2" fontId="11" fillId="0" borderId="0" xfId="26" applyNumberFormat="1" applyAlignment="1">
      <alignment horizontal="centerContinuous"/>
    </xf>
    <xf numFmtId="165" fontId="11" fillId="0" borderId="0" xfId="26" applyNumberFormat="1" applyAlignment="1">
      <alignment horizontal="centerContinuous"/>
    </xf>
    <xf numFmtId="0" fontId="11" fillId="0" borderId="0" xfId="26" applyAlignment="1">
      <alignment horizontal="center"/>
    </xf>
    <xf numFmtId="2" fontId="11" fillId="0" borderId="0" xfId="26" applyNumberFormat="1"/>
    <xf numFmtId="165" fontId="11" fillId="0" borderId="0" xfId="26" applyNumberFormat="1" applyAlignment="1">
      <alignment horizontal="right"/>
    </xf>
    <xf numFmtId="2" fontId="11" fillId="0" borderId="0" xfId="26" applyNumberFormat="1" applyAlignment="1">
      <alignment horizontal="center"/>
    </xf>
    <xf numFmtId="165" fontId="11" fillId="0" borderId="0" xfId="26" applyNumberFormat="1" applyAlignment="1">
      <alignment horizontal="center"/>
    </xf>
    <xf numFmtId="2" fontId="11" fillId="0" borderId="0" xfId="26" applyNumberFormat="1" applyAlignment="1">
      <alignment horizontal="right"/>
    </xf>
    <xf numFmtId="165" fontId="11" fillId="0" borderId="0" xfId="26" applyNumberFormat="1"/>
    <xf numFmtId="0" fontId="21" fillId="0" borderId="0" xfId="26" applyFont="1" applyAlignment="1">
      <alignment horizontal="left"/>
    </xf>
    <xf numFmtId="165" fontId="21" fillId="0" borderId="0" xfId="26" applyNumberFormat="1" applyFont="1" applyAlignment="1">
      <alignment horizontal="center"/>
    </xf>
    <xf numFmtId="167" fontId="11" fillId="0" borderId="0" xfId="26" applyNumberFormat="1"/>
    <xf numFmtId="165" fontId="22" fillId="0" borderId="11" xfId="26" applyNumberFormat="1" applyFont="1" applyBorder="1" applyAlignment="1">
      <alignment horizontal="centerContinuous"/>
    </xf>
    <xf numFmtId="2" fontId="22" fillId="0" borderId="11" xfId="26" applyNumberFormat="1" applyFont="1" applyBorder="1" applyAlignment="1">
      <alignment horizontal="centerContinuous"/>
    </xf>
    <xf numFmtId="165" fontId="22" fillId="0" borderId="12" xfId="26" applyNumberFormat="1" applyFont="1" applyBorder="1" applyAlignment="1">
      <alignment horizontal="centerContinuous"/>
    </xf>
    <xf numFmtId="2" fontId="22" fillId="0" borderId="14" xfId="26" applyNumberFormat="1" applyFont="1" applyBorder="1" applyAlignment="1">
      <alignment horizontal="centerContinuous"/>
    </xf>
    <xf numFmtId="2" fontId="23" fillId="0" borderId="19" xfId="26" applyNumberFormat="1" applyFont="1" applyBorder="1" applyAlignment="1">
      <alignment horizontal="center"/>
    </xf>
    <xf numFmtId="165" fontId="23" fillId="0" borderId="19" xfId="26" applyNumberFormat="1" applyFont="1" applyBorder="1" applyAlignment="1">
      <alignment horizontal="center"/>
    </xf>
    <xf numFmtId="165" fontId="23" fillId="0" borderId="15" xfId="26" applyNumberFormat="1" applyFont="1" applyBorder="1" applyAlignment="1">
      <alignment horizontal="center"/>
    </xf>
    <xf numFmtId="2" fontId="7" fillId="0" borderId="0" xfId="26" applyNumberFormat="1" applyFont="1"/>
    <xf numFmtId="2" fontId="23" fillId="0" borderId="16" xfId="26" applyNumberFormat="1" applyFont="1" applyBorder="1" applyAlignment="1">
      <alignment horizontal="center"/>
    </xf>
    <xf numFmtId="165" fontId="23" fillId="0" borderId="16" xfId="26" applyNumberFormat="1" applyFont="1" applyBorder="1" applyAlignment="1">
      <alignment horizontal="center"/>
    </xf>
    <xf numFmtId="165" fontId="23" fillId="0" borderId="18" xfId="26" applyNumberFormat="1" applyFont="1" applyBorder="1" applyAlignment="1">
      <alignment horizontal="center"/>
    </xf>
    <xf numFmtId="2" fontId="24" fillId="0" borderId="0" xfId="26" applyNumberFormat="1" applyFont="1" applyAlignment="1">
      <alignment horizontal="right"/>
    </xf>
    <xf numFmtId="0" fontId="11" fillId="0" borderId="15" xfId="26" applyBorder="1"/>
    <xf numFmtId="2" fontId="11" fillId="0" borderId="25" xfId="26" applyNumberFormat="1" applyBorder="1"/>
    <xf numFmtId="166" fontId="11" fillId="0" borderId="26" xfId="26" applyNumberFormat="1" applyBorder="1"/>
    <xf numFmtId="2" fontId="11" fillId="0" borderId="24" xfId="26" applyNumberFormat="1" applyBorder="1"/>
    <xf numFmtId="2" fontId="11" fillId="0" borderId="25" xfId="26" applyNumberFormat="1" applyBorder="1" applyAlignment="1">
      <alignment horizontal="right"/>
    </xf>
    <xf numFmtId="2" fontId="11" fillId="0" borderId="27" xfId="26" applyNumberFormat="1" applyBorder="1"/>
    <xf numFmtId="2" fontId="11" fillId="0" borderId="26" xfId="26" applyNumberFormat="1" applyBorder="1"/>
    <xf numFmtId="0" fontId="7" fillId="0" borderId="15" xfId="26" applyFont="1" applyBorder="1"/>
    <xf numFmtId="2" fontId="7" fillId="0" borderId="25" xfId="26" applyNumberFormat="1" applyFont="1" applyBorder="1"/>
    <xf numFmtId="166" fontId="7" fillId="0" borderId="26" xfId="26" applyNumberFormat="1" applyFont="1" applyBorder="1"/>
    <xf numFmtId="2" fontId="7" fillId="0" borderId="25" xfId="26" applyNumberFormat="1" applyFont="1" applyBorder="1" applyAlignment="1">
      <alignment horizontal="right"/>
    </xf>
    <xf numFmtId="2" fontId="7" fillId="0" borderId="27" xfId="26" applyNumberFormat="1" applyFont="1" applyBorder="1"/>
    <xf numFmtId="2" fontId="7" fillId="0" borderId="26" xfId="26" applyNumberFormat="1" applyFont="1" applyBorder="1"/>
    <xf numFmtId="2" fontId="25" fillId="0" borderId="0" xfId="26" applyNumberFormat="1" applyFont="1"/>
    <xf numFmtId="166" fontId="7" fillId="0" borderId="26" xfId="26" applyNumberFormat="1" applyFont="1" applyBorder="1" applyAlignment="1">
      <alignment horizontal="right"/>
    </xf>
    <xf numFmtId="165" fontId="11" fillId="0" borderId="26" xfId="26" applyNumberFormat="1" applyBorder="1"/>
    <xf numFmtId="165" fontId="11" fillId="0" borderId="27" xfId="26" applyNumberFormat="1" applyBorder="1" applyAlignment="1">
      <alignment horizontal="center"/>
    </xf>
    <xf numFmtId="165" fontId="11" fillId="0" borderId="26" xfId="26" applyNumberFormat="1" applyBorder="1" applyAlignment="1">
      <alignment horizontal="center"/>
    </xf>
    <xf numFmtId="2" fontId="11" fillId="0" borderId="24" xfId="26" applyNumberFormat="1" applyBorder="1" applyAlignment="1">
      <alignment horizontal="center"/>
    </xf>
    <xf numFmtId="166" fontId="11" fillId="0" borderId="26" xfId="26" applyNumberFormat="1" applyBorder="1" applyAlignment="1">
      <alignment horizontal="center"/>
    </xf>
    <xf numFmtId="0" fontId="11" fillId="0" borderId="18" xfId="26" applyBorder="1"/>
    <xf numFmtId="2" fontId="11" fillId="0" borderId="28" xfId="26" applyNumberFormat="1" applyBorder="1"/>
    <xf numFmtId="2" fontId="11" fillId="0" borderId="29" xfId="26" applyNumberFormat="1" applyBorder="1"/>
    <xf numFmtId="165" fontId="11" fillId="0" borderId="30" xfId="26" applyNumberFormat="1" applyBorder="1"/>
    <xf numFmtId="2" fontId="11" fillId="0" borderId="31" xfId="26" applyNumberFormat="1" applyBorder="1"/>
    <xf numFmtId="2" fontId="11" fillId="0" borderId="30" xfId="26" applyNumberFormat="1" applyBorder="1"/>
    <xf numFmtId="2" fontId="27" fillId="0" borderId="0" xfId="26" applyNumberFormat="1" applyFont="1"/>
    <xf numFmtId="165" fontId="27" fillId="0" borderId="0" xfId="26" applyNumberFormat="1" applyFont="1" applyAlignment="1">
      <alignment horizontal="right"/>
    </xf>
    <xf numFmtId="0" fontId="27" fillId="0" borderId="0" xfId="26" applyFont="1"/>
    <xf numFmtId="165" fontId="27" fillId="0" borderId="0" xfId="26" applyNumberFormat="1" applyFont="1"/>
    <xf numFmtId="2" fontId="27" fillId="0" borderId="0" xfId="26" applyNumberFormat="1" applyFont="1" applyAlignment="1">
      <alignment horizontal="right"/>
    </xf>
    <xf numFmtId="0" fontId="27" fillId="0" borderId="0" xfId="26" applyFont="1" applyAlignment="1">
      <alignment horizontal="left"/>
    </xf>
    <xf numFmtId="2" fontId="27" fillId="0" borderId="0" xfId="26" applyNumberFormat="1" applyFont="1" applyAlignment="1">
      <alignment horizontal="left"/>
    </xf>
    <xf numFmtId="2" fontId="27" fillId="0" borderId="0" xfId="26" applyNumberFormat="1" applyFont="1" applyAlignment="1">
      <alignment horizontal="center"/>
    </xf>
    <xf numFmtId="165" fontId="27" fillId="0" borderId="0" xfId="26" applyNumberFormat="1" applyFont="1" applyAlignment="1">
      <alignment horizontal="center"/>
    </xf>
    <xf numFmtId="0" fontId="27" fillId="0" borderId="10" xfId="26" applyFont="1" applyBorder="1" applyAlignment="1">
      <alignment horizontal="center"/>
    </xf>
    <xf numFmtId="2" fontId="27" fillId="0" borderId="11" xfId="26" applyNumberFormat="1" applyFont="1" applyBorder="1" applyAlignment="1">
      <alignment horizontal="centerContinuous"/>
    </xf>
    <xf numFmtId="0" fontId="27" fillId="0" borderId="11" xfId="26" applyFont="1" applyBorder="1" applyAlignment="1">
      <alignment horizontal="centerContinuous"/>
    </xf>
    <xf numFmtId="165" fontId="27" fillId="0" borderId="11" xfId="26" applyNumberFormat="1" applyFont="1" applyBorder="1" applyAlignment="1">
      <alignment horizontal="centerContinuous"/>
    </xf>
    <xf numFmtId="2" fontId="27" fillId="0" borderId="13" xfId="26" applyNumberFormat="1" applyFont="1" applyBorder="1" applyAlignment="1">
      <alignment horizontal="centerContinuous"/>
    </xf>
    <xf numFmtId="0" fontId="27" fillId="0" borderId="15" xfId="26" applyFont="1" applyBorder="1" applyAlignment="1">
      <alignment horizontal="center"/>
    </xf>
    <xf numFmtId="2" fontId="27" fillId="0" borderId="16" xfId="26" applyNumberFormat="1" applyFont="1" applyBorder="1" applyAlignment="1">
      <alignment horizontal="centerContinuous"/>
    </xf>
    <xf numFmtId="0" fontId="27" fillId="0" borderId="17" xfId="26" applyFont="1" applyBorder="1" applyAlignment="1">
      <alignment horizontal="centerContinuous"/>
    </xf>
    <xf numFmtId="165" fontId="27" fillId="0" borderId="16" xfId="26" applyNumberFormat="1" applyFont="1" applyBorder="1" applyAlignment="1">
      <alignment horizontal="centerContinuous"/>
    </xf>
    <xf numFmtId="0" fontId="27" fillId="0" borderId="16" xfId="26" applyFont="1" applyBorder="1" applyAlignment="1">
      <alignment horizontal="centerContinuous"/>
    </xf>
    <xf numFmtId="165" fontId="27" fillId="0" borderId="18" xfId="26" applyNumberFormat="1" applyFont="1" applyBorder="1" applyAlignment="1">
      <alignment horizontal="centerContinuous"/>
    </xf>
    <xf numFmtId="2" fontId="27" fillId="0" borderId="17" xfId="26" applyNumberFormat="1" applyFont="1" applyBorder="1" applyAlignment="1">
      <alignment horizontal="centerContinuous"/>
    </xf>
    <xf numFmtId="2" fontId="27" fillId="0" borderId="15" xfId="26" applyNumberFormat="1" applyFont="1" applyBorder="1" applyAlignment="1">
      <alignment horizontal="center"/>
    </xf>
    <xf numFmtId="0" fontId="27" fillId="0" borderId="18" xfId="26" applyFont="1" applyBorder="1"/>
    <xf numFmtId="0" fontId="7" fillId="0" borderId="10" xfId="26" applyFont="1" applyBorder="1"/>
    <xf numFmtId="2" fontId="7" fillId="18" borderId="20" xfId="26" applyNumberFormat="1" applyFont="1" applyFill="1" applyBorder="1"/>
    <xf numFmtId="2" fontId="7" fillId="18" borderId="21" xfId="26" applyNumberFormat="1" applyFont="1" applyFill="1" applyBorder="1"/>
    <xf numFmtId="166" fontId="7" fillId="0" borderId="22" xfId="26" applyNumberFormat="1" applyFont="1" applyBorder="1"/>
    <xf numFmtId="2" fontId="7" fillId="0" borderId="20" xfId="26" applyNumberFormat="1" applyFont="1" applyBorder="1"/>
    <xf numFmtId="2" fontId="7" fillId="0" borderId="21" xfId="26" applyNumberFormat="1" applyFont="1" applyBorder="1"/>
    <xf numFmtId="2" fontId="7" fillId="0" borderId="20" xfId="26" applyNumberFormat="1" applyFont="1" applyBorder="1" applyAlignment="1">
      <alignment horizontal="right"/>
    </xf>
    <xf numFmtId="2" fontId="7" fillId="0" borderId="21" xfId="26" applyNumberFormat="1" applyFont="1" applyBorder="1" applyAlignment="1">
      <alignment horizontal="right"/>
    </xf>
    <xf numFmtId="2" fontId="7" fillId="0" borderId="23" xfId="26" applyNumberFormat="1" applyFont="1" applyBorder="1"/>
    <xf numFmtId="2" fontId="7" fillId="0" borderId="22" xfId="26" applyNumberFormat="1" applyFont="1" applyBorder="1"/>
    <xf numFmtId="2" fontId="7" fillId="0" borderId="24" xfId="26" applyNumberFormat="1" applyFont="1" applyBorder="1"/>
    <xf numFmtId="2" fontId="7" fillId="0" borderId="24" xfId="26" applyNumberFormat="1" applyFont="1" applyBorder="1" applyAlignment="1">
      <alignment horizontal="right"/>
    </xf>
    <xf numFmtId="2" fontId="7" fillId="0" borderId="19" xfId="26" applyNumberFormat="1" applyFont="1" applyBorder="1" applyAlignment="1">
      <alignment horizontal="right"/>
    </xf>
    <xf numFmtId="2" fontId="7" fillId="0" borderId="27" xfId="26" applyNumberFormat="1" applyFont="1" applyBorder="1" applyAlignment="1">
      <alignment horizontal="right"/>
    </xf>
    <xf numFmtId="2" fontId="28" fillId="0" borderId="24" xfId="26" applyNumberFormat="1" applyFont="1" applyBorder="1"/>
    <xf numFmtId="2" fontId="7" fillId="0" borderId="24" xfId="0" applyNumberFormat="1" applyFont="1" applyBorder="1"/>
    <xf numFmtId="2" fontId="7" fillId="0" borderId="25" xfId="0" applyNumberFormat="1" applyFont="1" applyBorder="1"/>
    <xf numFmtId="166" fontId="7" fillId="0" borderId="26" xfId="0" applyNumberFormat="1" applyFont="1" applyBorder="1" applyAlignment="1">
      <alignment horizontal="right"/>
    </xf>
    <xf numFmtId="2" fontId="7" fillId="0" borderId="27" xfId="0" applyNumberFormat="1" applyFont="1" applyBorder="1"/>
    <xf numFmtId="2" fontId="7" fillId="0" borderId="26" xfId="0" applyNumberFormat="1" applyFont="1" applyBorder="1"/>
    <xf numFmtId="2" fontId="26" fillId="0" borderId="0" xfId="26" applyNumberFormat="1" applyFont="1"/>
  </cellXfs>
  <cellStyles count="43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H41P80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P.80 </a:t>
            </a:r>
            <a:r>
              <a:rPr lang="th-TH"/>
              <a:t>น้ำแม่ลาย บ้านโป่งดิน อ.ดอยสะเก็ด จ.เชียงใหม่</a:t>
            </a:r>
          </a:p>
        </c:rich>
      </c:tx>
      <c:layout>
        <c:manualLayout>
          <c:xMode val="edge"/>
          <c:yMode val="edge"/>
          <c:x val="0.26526082130965595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654827968923418"/>
          <c:y val="0.26264274061990212"/>
          <c:w val="0.77802441731409544"/>
          <c:h val="0.5481239804241435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numFmt formatCode="#,##0.0_ ;\-#,##0.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8A-4F33-AE1B-4732FDE9104E}"/>
                </c:ext>
              </c:extLst>
            </c:dLbl>
            <c:dLbl>
              <c:idx val="18"/>
              <c:numFmt formatCode="#,##0.0_ ;\-#,##0.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8A-4F33-AE1B-4732FDE9104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P.80'!$A$9:$A$31</c:f>
              <c:numCache>
                <c:formatCode>General</c:formatCode>
                <c:ptCount val="23"/>
                <c:pt idx="0">
                  <c:v>2544</c:v>
                </c:pt>
                <c:pt idx="1">
                  <c:v>2545</c:v>
                </c:pt>
                <c:pt idx="2">
                  <c:v>2546</c:v>
                </c:pt>
                <c:pt idx="3">
                  <c:v>2547</c:v>
                </c:pt>
                <c:pt idx="4">
                  <c:v>2548</c:v>
                </c:pt>
                <c:pt idx="5">
                  <c:v>2549</c:v>
                </c:pt>
                <c:pt idx="6">
                  <c:v>2550</c:v>
                </c:pt>
                <c:pt idx="7">
                  <c:v>2551</c:v>
                </c:pt>
                <c:pt idx="8">
                  <c:v>2552</c:v>
                </c:pt>
                <c:pt idx="9">
                  <c:v>2553</c:v>
                </c:pt>
                <c:pt idx="10">
                  <c:v>2554</c:v>
                </c:pt>
                <c:pt idx="11">
                  <c:v>2555</c:v>
                </c:pt>
                <c:pt idx="12">
                  <c:v>2556</c:v>
                </c:pt>
                <c:pt idx="13">
                  <c:v>2557</c:v>
                </c:pt>
                <c:pt idx="14">
                  <c:v>2558</c:v>
                </c:pt>
                <c:pt idx="15">
                  <c:v>2559</c:v>
                </c:pt>
                <c:pt idx="16">
                  <c:v>2560</c:v>
                </c:pt>
                <c:pt idx="17">
                  <c:v>2561</c:v>
                </c:pt>
                <c:pt idx="18">
                  <c:v>2562</c:v>
                </c:pt>
                <c:pt idx="19">
                  <c:v>2563</c:v>
                </c:pt>
                <c:pt idx="20">
                  <c:v>2564</c:v>
                </c:pt>
                <c:pt idx="21">
                  <c:v>2565</c:v>
                </c:pt>
                <c:pt idx="22">
                  <c:v>2566</c:v>
                </c:pt>
              </c:numCache>
            </c:numRef>
          </c:cat>
          <c:val>
            <c:numRef>
              <c:f>'Data P.80'!$Q$9:$Q$31</c:f>
              <c:numCache>
                <c:formatCode>0.00</c:formatCode>
                <c:ptCount val="23"/>
                <c:pt idx="0">
                  <c:v>4.37</c:v>
                </c:pt>
                <c:pt idx="1">
                  <c:v>2.7</c:v>
                </c:pt>
                <c:pt idx="2">
                  <c:v>1.9</c:v>
                </c:pt>
                <c:pt idx="3">
                  <c:v>2.7</c:v>
                </c:pt>
                <c:pt idx="4">
                  <c:v>2.8</c:v>
                </c:pt>
                <c:pt idx="5">
                  <c:v>1.85</c:v>
                </c:pt>
                <c:pt idx="6">
                  <c:v>2</c:v>
                </c:pt>
                <c:pt idx="7">
                  <c:v>1.853999999999985</c:v>
                </c:pt>
                <c:pt idx="8">
                  <c:v>3.9499999999999886</c:v>
                </c:pt>
                <c:pt idx="9">
                  <c:v>4.0539999999999736</c:v>
                </c:pt>
                <c:pt idx="10">
                  <c:v>4.6200000000000045</c:v>
                </c:pt>
                <c:pt idx="11">
                  <c:v>1.8899999999999864</c:v>
                </c:pt>
                <c:pt idx="12">
                  <c:v>1.4839999999999804</c:v>
                </c:pt>
                <c:pt idx="13">
                  <c:v>1.5</c:v>
                </c:pt>
                <c:pt idx="14">
                  <c:v>1.1800000000000068</c:v>
                </c:pt>
                <c:pt idx="15">
                  <c:v>2.089999999999975</c:v>
                </c:pt>
                <c:pt idx="16">
                  <c:v>1.5799999999999841</c:v>
                </c:pt>
                <c:pt idx="17">
                  <c:v>2.6100000000000136</c:v>
                </c:pt>
                <c:pt idx="18">
                  <c:v>1.1800000000000068</c:v>
                </c:pt>
                <c:pt idx="19">
                  <c:v>2.6000000000000227</c:v>
                </c:pt>
                <c:pt idx="20" formatCode="General">
                  <c:v>1.5199999999999818</c:v>
                </c:pt>
                <c:pt idx="21" formatCode="General">
                  <c:v>3</c:v>
                </c:pt>
                <c:pt idx="22">
                  <c:v>1.8500000000000227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8A-4F33-AE1B-4732FDE9104E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P.80'!$A$9:$A$31</c:f>
              <c:numCache>
                <c:formatCode>General</c:formatCode>
                <c:ptCount val="23"/>
                <c:pt idx="0">
                  <c:v>2544</c:v>
                </c:pt>
                <c:pt idx="1">
                  <c:v>2545</c:v>
                </c:pt>
                <c:pt idx="2">
                  <c:v>2546</c:v>
                </c:pt>
                <c:pt idx="3">
                  <c:v>2547</c:v>
                </c:pt>
                <c:pt idx="4">
                  <c:v>2548</c:v>
                </c:pt>
                <c:pt idx="5">
                  <c:v>2549</c:v>
                </c:pt>
                <c:pt idx="6">
                  <c:v>2550</c:v>
                </c:pt>
                <c:pt idx="7">
                  <c:v>2551</c:v>
                </c:pt>
                <c:pt idx="8">
                  <c:v>2552</c:v>
                </c:pt>
                <c:pt idx="9">
                  <c:v>2553</c:v>
                </c:pt>
                <c:pt idx="10">
                  <c:v>2554</c:v>
                </c:pt>
                <c:pt idx="11">
                  <c:v>2555</c:v>
                </c:pt>
                <c:pt idx="12">
                  <c:v>2556</c:v>
                </c:pt>
                <c:pt idx="13">
                  <c:v>2557</c:v>
                </c:pt>
                <c:pt idx="14">
                  <c:v>2558</c:v>
                </c:pt>
                <c:pt idx="15">
                  <c:v>2559</c:v>
                </c:pt>
                <c:pt idx="16">
                  <c:v>2560</c:v>
                </c:pt>
                <c:pt idx="17">
                  <c:v>2561</c:v>
                </c:pt>
                <c:pt idx="18">
                  <c:v>2562</c:v>
                </c:pt>
                <c:pt idx="19">
                  <c:v>2563</c:v>
                </c:pt>
                <c:pt idx="20">
                  <c:v>2564</c:v>
                </c:pt>
                <c:pt idx="21">
                  <c:v>2565</c:v>
                </c:pt>
                <c:pt idx="22">
                  <c:v>2566</c:v>
                </c:pt>
              </c:numCache>
            </c:numRef>
          </c:cat>
          <c:val>
            <c:numRef>
              <c:f>'Data P.80'!$R$9:$R$31</c:f>
              <c:numCache>
                <c:formatCode>0.00</c:formatCode>
                <c:ptCount val="23"/>
                <c:pt idx="0">
                  <c:v>0.45</c:v>
                </c:pt>
                <c:pt idx="1">
                  <c:v>0.44</c:v>
                </c:pt>
                <c:pt idx="2">
                  <c:v>0.42</c:v>
                </c:pt>
                <c:pt idx="3">
                  <c:v>0.41</c:v>
                </c:pt>
                <c:pt idx="4">
                  <c:v>0.45</c:v>
                </c:pt>
                <c:pt idx="5">
                  <c:v>0.45</c:v>
                </c:pt>
                <c:pt idx="6">
                  <c:v>0.43399999999996908</c:v>
                </c:pt>
                <c:pt idx="7">
                  <c:v>0.40399999999999636</c:v>
                </c:pt>
                <c:pt idx="8">
                  <c:v>0.43999999999999773</c:v>
                </c:pt>
                <c:pt idx="9">
                  <c:v>0.40999999999996817</c:v>
                </c:pt>
                <c:pt idx="10">
                  <c:v>0.55000000000001137</c:v>
                </c:pt>
                <c:pt idx="11">
                  <c:v>0.27999999999997272</c:v>
                </c:pt>
                <c:pt idx="12">
                  <c:v>0.24399999999997135</c:v>
                </c:pt>
                <c:pt idx="13">
                  <c:v>0.20999999999997954</c:v>
                </c:pt>
                <c:pt idx="14">
                  <c:v>0.24000000000000909</c:v>
                </c:pt>
                <c:pt idx="15">
                  <c:v>0.24000000000000909</c:v>
                </c:pt>
                <c:pt idx="16">
                  <c:v>0.30000000000001137</c:v>
                </c:pt>
                <c:pt idx="17">
                  <c:v>0.31999999999999318</c:v>
                </c:pt>
                <c:pt idx="18">
                  <c:v>0.2540000000000191</c:v>
                </c:pt>
                <c:pt idx="19">
                  <c:v>9.9999999999909051E-3</c:v>
                </c:pt>
                <c:pt idx="20" formatCode="General">
                  <c:v>0.25</c:v>
                </c:pt>
                <c:pt idx="21" formatCode="General">
                  <c:v>0.27999999999997299</c:v>
                </c:pt>
                <c:pt idx="2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8A-4F33-AE1B-4732FDE91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79982815"/>
        <c:axId val="1"/>
      </c:barChart>
      <c:catAx>
        <c:axId val="2799828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058823529411764"/>
              <c:y val="0.90048939641109293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3882544861337686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9982815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61820199778028"/>
          <c:y val="0.28548123980424145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 สถานี </a:t>
            </a:r>
            <a:r>
              <a:rPr lang="en-US"/>
              <a:t>P.80 </a:t>
            </a:r>
            <a:r>
              <a:rPr lang="th-TH"/>
              <a:t>น้ำแม่ลาย บ้านโป่งดิน อ.ดอยสะเก็ด จ.เชียงใหม่</a:t>
            </a:r>
          </a:p>
        </c:rich>
      </c:tx>
      <c:layout>
        <c:manualLayout>
          <c:xMode val="edge"/>
          <c:yMode val="edge"/>
          <c:x val="0.28231644260599792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16339193381593"/>
          <c:y val="0.25254237288135595"/>
          <c:w val="0.77766287487073427"/>
          <c:h val="0.5711864406779660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55-4F32-89EF-DFA9C98A50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P.80'!$A$9:$A$31</c:f>
              <c:numCache>
                <c:formatCode>General</c:formatCode>
                <c:ptCount val="23"/>
                <c:pt idx="0">
                  <c:v>2544</c:v>
                </c:pt>
                <c:pt idx="1">
                  <c:v>2545</c:v>
                </c:pt>
                <c:pt idx="2">
                  <c:v>2546</c:v>
                </c:pt>
                <c:pt idx="3">
                  <c:v>2547</c:v>
                </c:pt>
                <c:pt idx="4">
                  <c:v>2548</c:v>
                </c:pt>
                <c:pt idx="5">
                  <c:v>2549</c:v>
                </c:pt>
                <c:pt idx="6">
                  <c:v>2550</c:v>
                </c:pt>
                <c:pt idx="7">
                  <c:v>2551</c:v>
                </c:pt>
                <c:pt idx="8">
                  <c:v>2552</c:v>
                </c:pt>
                <c:pt idx="9">
                  <c:v>2553</c:v>
                </c:pt>
                <c:pt idx="10">
                  <c:v>2554</c:v>
                </c:pt>
                <c:pt idx="11">
                  <c:v>2555</c:v>
                </c:pt>
                <c:pt idx="12">
                  <c:v>2556</c:v>
                </c:pt>
                <c:pt idx="13">
                  <c:v>2557</c:v>
                </c:pt>
                <c:pt idx="14">
                  <c:v>2558</c:v>
                </c:pt>
                <c:pt idx="15">
                  <c:v>2559</c:v>
                </c:pt>
                <c:pt idx="16">
                  <c:v>2560</c:v>
                </c:pt>
                <c:pt idx="17">
                  <c:v>2561</c:v>
                </c:pt>
                <c:pt idx="18">
                  <c:v>2562</c:v>
                </c:pt>
                <c:pt idx="19">
                  <c:v>2563</c:v>
                </c:pt>
                <c:pt idx="20">
                  <c:v>2564</c:v>
                </c:pt>
                <c:pt idx="21">
                  <c:v>2565</c:v>
                </c:pt>
                <c:pt idx="22">
                  <c:v>2566</c:v>
                </c:pt>
              </c:numCache>
            </c:numRef>
          </c:cat>
          <c:val>
            <c:numRef>
              <c:f>'Data P.80'!$C$9:$C$31</c:f>
              <c:numCache>
                <c:formatCode>0.00</c:formatCode>
                <c:ptCount val="23"/>
                <c:pt idx="0">
                  <c:v>109.8</c:v>
                </c:pt>
                <c:pt idx="1">
                  <c:v>47.4</c:v>
                </c:pt>
                <c:pt idx="2">
                  <c:v>26.6</c:v>
                </c:pt>
                <c:pt idx="3">
                  <c:v>45.4</c:v>
                </c:pt>
                <c:pt idx="4">
                  <c:v>53.54</c:v>
                </c:pt>
                <c:pt idx="5">
                  <c:v>29.26</c:v>
                </c:pt>
                <c:pt idx="6">
                  <c:v>31.7</c:v>
                </c:pt>
                <c:pt idx="7">
                  <c:v>25.13</c:v>
                </c:pt>
                <c:pt idx="8">
                  <c:v>109.53</c:v>
                </c:pt>
                <c:pt idx="9">
                  <c:v>96.21</c:v>
                </c:pt>
                <c:pt idx="10">
                  <c:v>129.84</c:v>
                </c:pt>
                <c:pt idx="11">
                  <c:v>41.63</c:v>
                </c:pt>
                <c:pt idx="12">
                  <c:v>25.4</c:v>
                </c:pt>
                <c:pt idx="13">
                  <c:v>30</c:v>
                </c:pt>
                <c:pt idx="14">
                  <c:v>16.18</c:v>
                </c:pt>
                <c:pt idx="15">
                  <c:v>54.44</c:v>
                </c:pt>
                <c:pt idx="16">
                  <c:v>25.86</c:v>
                </c:pt>
                <c:pt idx="17">
                  <c:v>51.57</c:v>
                </c:pt>
                <c:pt idx="18">
                  <c:v>13.4</c:v>
                </c:pt>
                <c:pt idx="19">
                  <c:v>58.5</c:v>
                </c:pt>
                <c:pt idx="20">
                  <c:v>21.88</c:v>
                </c:pt>
                <c:pt idx="21">
                  <c:v>70.099999999999994</c:v>
                </c:pt>
                <c:pt idx="22">
                  <c:v>34.85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55-4F32-89EF-DFA9C98A5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1240543"/>
        <c:axId val="1"/>
      </c:barChart>
      <c:catAx>
        <c:axId val="2812405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224405377456049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0682523267838676E-2"/>
              <c:y val="0.3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1240543"/>
        <c:crosses val="autoZero"/>
        <c:crossBetween val="between"/>
        <c:majorUnit val="50"/>
        <c:minorUnit val="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 สถานี </a:t>
            </a:r>
            <a:r>
              <a:rPr lang="en-US"/>
              <a:t>P.80 </a:t>
            </a:r>
            <a:r>
              <a:rPr lang="th-TH"/>
              <a:t>น้ำแม่ลาย บ้านโป่งดิน อ.ดอยสะเก็ด จ.เชียงใหม่</a:t>
            </a:r>
          </a:p>
        </c:rich>
      </c:tx>
      <c:layout>
        <c:manualLayout>
          <c:xMode val="edge"/>
          <c:yMode val="edge"/>
          <c:x val="0.28231644260599792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688728024819"/>
          <c:y val="0.25254237288135595"/>
          <c:w val="0.78179937952430201"/>
          <c:h val="0.571186440677966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P.80'!$A$9:$A$31</c:f>
              <c:numCache>
                <c:formatCode>General</c:formatCode>
                <c:ptCount val="23"/>
                <c:pt idx="0">
                  <c:v>2544</c:v>
                </c:pt>
                <c:pt idx="1">
                  <c:v>2545</c:v>
                </c:pt>
                <c:pt idx="2">
                  <c:v>2546</c:v>
                </c:pt>
                <c:pt idx="3">
                  <c:v>2547</c:v>
                </c:pt>
                <c:pt idx="4">
                  <c:v>2548</c:v>
                </c:pt>
                <c:pt idx="5">
                  <c:v>2549</c:v>
                </c:pt>
                <c:pt idx="6">
                  <c:v>2550</c:v>
                </c:pt>
                <c:pt idx="7">
                  <c:v>2551</c:v>
                </c:pt>
                <c:pt idx="8">
                  <c:v>2552</c:v>
                </c:pt>
                <c:pt idx="9">
                  <c:v>2553</c:v>
                </c:pt>
                <c:pt idx="10">
                  <c:v>2554</c:v>
                </c:pt>
                <c:pt idx="11">
                  <c:v>2555</c:v>
                </c:pt>
                <c:pt idx="12">
                  <c:v>2556</c:v>
                </c:pt>
                <c:pt idx="13">
                  <c:v>2557</c:v>
                </c:pt>
                <c:pt idx="14">
                  <c:v>2558</c:v>
                </c:pt>
                <c:pt idx="15">
                  <c:v>2559</c:v>
                </c:pt>
                <c:pt idx="16">
                  <c:v>2560</c:v>
                </c:pt>
                <c:pt idx="17">
                  <c:v>2561</c:v>
                </c:pt>
                <c:pt idx="18">
                  <c:v>2562</c:v>
                </c:pt>
                <c:pt idx="19">
                  <c:v>2563</c:v>
                </c:pt>
                <c:pt idx="20">
                  <c:v>2564</c:v>
                </c:pt>
                <c:pt idx="21">
                  <c:v>2565</c:v>
                </c:pt>
                <c:pt idx="22">
                  <c:v>2566</c:v>
                </c:pt>
              </c:numCache>
            </c:numRef>
          </c:cat>
          <c:val>
            <c:numRef>
              <c:f>'Data P.80'!$I$9:$I$31</c:f>
              <c:numCache>
                <c:formatCode>0.00</c:formatCode>
                <c:ptCount val="23"/>
                <c:pt idx="0">
                  <c:v>0.06</c:v>
                </c:pt>
                <c:pt idx="1">
                  <c:v>0.122</c:v>
                </c:pt>
                <c:pt idx="2">
                  <c:v>0</c:v>
                </c:pt>
                <c:pt idx="3">
                  <c:v>0</c:v>
                </c:pt>
                <c:pt idx="4">
                  <c:v>0.45</c:v>
                </c:pt>
                <c:pt idx="5">
                  <c:v>0.56999999999999995</c:v>
                </c:pt>
                <c:pt idx="6">
                  <c:v>0.34</c:v>
                </c:pt>
                <c:pt idx="7">
                  <c:v>0.1</c:v>
                </c:pt>
                <c:pt idx="8">
                  <c:v>0.16</c:v>
                </c:pt>
                <c:pt idx="9">
                  <c:v>0</c:v>
                </c:pt>
                <c:pt idx="10">
                  <c:v>0.65</c:v>
                </c:pt>
                <c:pt idx="11">
                  <c:v>0.15</c:v>
                </c:pt>
                <c:pt idx="12">
                  <c:v>0.12</c:v>
                </c:pt>
                <c:pt idx="13">
                  <c:v>0.02</c:v>
                </c:pt>
                <c:pt idx="14">
                  <c:v>0.21</c:v>
                </c:pt>
                <c:pt idx="15">
                  <c:v>0.11</c:v>
                </c:pt>
                <c:pt idx="16">
                  <c:v>0.4</c:v>
                </c:pt>
                <c:pt idx="17">
                  <c:v>0.2</c:v>
                </c:pt>
                <c:pt idx="18">
                  <c:v>0.1</c:v>
                </c:pt>
                <c:pt idx="19">
                  <c:v>0.06</c:v>
                </c:pt>
                <c:pt idx="20">
                  <c:v>0.38</c:v>
                </c:pt>
                <c:pt idx="21">
                  <c:v>0.26</c:v>
                </c:pt>
                <c:pt idx="22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2-4D98-A90C-3DAEA7B59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9979935"/>
        <c:axId val="1"/>
      </c:barChart>
      <c:catAx>
        <c:axId val="2799799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017580144777662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0682523267838676E-2"/>
              <c:y val="0.3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9979935"/>
        <c:crosses val="autoZero"/>
        <c:crossBetween val="between"/>
        <c:majorUnit val="0.3"/>
        <c:minorUnit val="0.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900B0D-4CE4-24E0-7AA8-E2386A335A3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FFB1B7-3182-FEBC-0FC9-C3C40CC793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914572-F7E5-C411-4CB2-C057F56908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45"/>
  <sheetViews>
    <sheetView topLeftCell="A9" workbookViewId="0">
      <selection activeCell="M45" sqref="M45"/>
    </sheetView>
  </sheetViews>
  <sheetFormatPr defaultRowHeight="21" x14ac:dyDescent="0.45"/>
  <cols>
    <col min="1" max="1" width="4.83203125" style="1" customWidth="1"/>
    <col min="2" max="2" width="6.83203125" style="6" customWidth="1"/>
    <col min="3" max="3" width="7.83203125" style="6" customWidth="1"/>
    <col min="4" max="4" width="7.6640625" style="11" customWidth="1"/>
    <col min="5" max="5" width="6.83203125" style="1" customWidth="1"/>
    <col min="6" max="6" width="7.83203125" style="6" customWidth="1"/>
    <col min="7" max="7" width="7.6640625" style="11" customWidth="1"/>
    <col min="8" max="8" width="6.83203125" style="6" customWidth="1"/>
    <col min="9" max="9" width="7.83203125" style="6" customWidth="1"/>
    <col min="10" max="10" width="7.6640625" style="11" customWidth="1"/>
    <col min="11" max="11" width="6.83203125" style="6" customWidth="1"/>
    <col min="12" max="12" width="7.83203125" style="6" customWidth="1"/>
    <col min="13" max="13" width="7.6640625" style="11" customWidth="1"/>
    <col min="14" max="14" width="8.33203125" style="1" customWidth="1"/>
    <col min="15" max="15" width="6.83203125" style="1" customWidth="1"/>
    <col min="16" max="16384" width="9.33203125" style="1"/>
  </cols>
  <sheetData>
    <row r="1" spans="1:41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41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41" ht="24" customHeight="1" x14ac:dyDescent="0.5">
      <c r="A3" s="12" t="s">
        <v>2</v>
      </c>
      <c r="B3" s="53"/>
      <c r="C3" s="53"/>
      <c r="D3" s="54"/>
      <c r="E3" s="53"/>
      <c r="F3" s="53"/>
      <c r="G3" s="54"/>
      <c r="H3" s="53"/>
      <c r="I3" s="55"/>
      <c r="J3" s="56"/>
      <c r="K3" s="57"/>
      <c r="L3" s="13" t="s">
        <v>3</v>
      </c>
      <c r="M3" s="56"/>
      <c r="N3" s="53"/>
      <c r="O3" s="53"/>
      <c r="AN3" s="14"/>
      <c r="AO3" s="6"/>
    </row>
    <row r="4" spans="1:41" ht="22.5" customHeight="1" x14ac:dyDescent="0.45">
      <c r="A4" s="58" t="s">
        <v>4</v>
      </c>
      <c r="B4" s="59"/>
      <c r="C4" s="59"/>
      <c r="D4" s="54"/>
      <c r="E4" s="53"/>
      <c r="F4" s="53"/>
      <c r="G4" s="54"/>
      <c r="H4" s="53"/>
      <c r="I4" s="60"/>
      <c r="J4" s="61"/>
      <c r="K4" s="57"/>
      <c r="L4" s="57"/>
      <c r="M4" s="56"/>
      <c r="N4" s="53"/>
      <c r="O4" s="53"/>
      <c r="Q4" s="1">
        <v>455.096</v>
      </c>
      <c r="AN4" s="14"/>
      <c r="AO4" s="6"/>
    </row>
    <row r="5" spans="1:41" x14ac:dyDescent="0.45">
      <c r="A5" s="62"/>
      <c r="B5" s="63" t="s">
        <v>5</v>
      </c>
      <c r="C5" s="64"/>
      <c r="D5" s="15"/>
      <c r="E5" s="16"/>
      <c r="F5" s="16"/>
      <c r="G5" s="17"/>
      <c r="H5" s="65" t="s">
        <v>6</v>
      </c>
      <c r="I5" s="16"/>
      <c r="J5" s="65"/>
      <c r="K5" s="16"/>
      <c r="L5" s="16"/>
      <c r="M5" s="17"/>
      <c r="N5" s="66" t="s">
        <v>7</v>
      </c>
      <c r="O5" s="18"/>
      <c r="AN5" s="14"/>
      <c r="AO5" s="6"/>
    </row>
    <row r="6" spans="1:41" x14ac:dyDescent="0.45">
      <c r="A6" s="67" t="s">
        <v>8</v>
      </c>
      <c r="B6" s="68" t="s">
        <v>9</v>
      </c>
      <c r="C6" s="69"/>
      <c r="D6" s="70"/>
      <c r="E6" s="68" t="s">
        <v>10</v>
      </c>
      <c r="F6" s="71"/>
      <c r="G6" s="70"/>
      <c r="H6" s="68" t="s">
        <v>9</v>
      </c>
      <c r="I6" s="71"/>
      <c r="J6" s="70"/>
      <c r="K6" s="68" t="s">
        <v>10</v>
      </c>
      <c r="L6" s="71"/>
      <c r="M6" s="72"/>
      <c r="N6" s="73" t="s">
        <v>1</v>
      </c>
      <c r="O6" s="68"/>
      <c r="AN6" s="14"/>
      <c r="AO6" s="6"/>
    </row>
    <row r="7" spans="1:41" s="6" customFormat="1" x14ac:dyDescent="0.45">
      <c r="A7" s="74" t="s">
        <v>11</v>
      </c>
      <c r="B7" s="19" t="s">
        <v>12</v>
      </c>
      <c r="C7" s="19" t="s">
        <v>13</v>
      </c>
      <c r="D7" s="20" t="s">
        <v>14</v>
      </c>
      <c r="E7" s="19" t="s">
        <v>12</v>
      </c>
      <c r="F7" s="19" t="s">
        <v>13</v>
      </c>
      <c r="G7" s="20" t="s">
        <v>14</v>
      </c>
      <c r="H7" s="19" t="s">
        <v>12</v>
      </c>
      <c r="I7" s="19" t="s">
        <v>13</v>
      </c>
      <c r="J7" s="20" t="s">
        <v>14</v>
      </c>
      <c r="K7" s="19" t="s">
        <v>12</v>
      </c>
      <c r="L7" s="19" t="s">
        <v>13</v>
      </c>
      <c r="M7" s="21" t="s">
        <v>14</v>
      </c>
      <c r="N7" s="19" t="s">
        <v>13</v>
      </c>
      <c r="O7" s="19" t="s">
        <v>15</v>
      </c>
      <c r="AN7" s="14"/>
      <c r="AO7" s="22"/>
    </row>
    <row r="8" spans="1:41" x14ac:dyDescent="0.45">
      <c r="A8" s="75"/>
      <c r="B8" s="23" t="s">
        <v>16</v>
      </c>
      <c r="C8" s="23" t="s">
        <v>17</v>
      </c>
      <c r="D8" s="24"/>
      <c r="E8" s="23" t="s">
        <v>16</v>
      </c>
      <c r="F8" s="23" t="s">
        <v>17</v>
      </c>
      <c r="G8" s="24"/>
      <c r="H8" s="23" t="s">
        <v>16</v>
      </c>
      <c r="I8" s="23" t="s">
        <v>17</v>
      </c>
      <c r="J8" s="24"/>
      <c r="K8" s="23" t="s">
        <v>16</v>
      </c>
      <c r="L8" s="23" t="s">
        <v>17</v>
      </c>
      <c r="M8" s="25"/>
      <c r="N8" s="23" t="s">
        <v>18</v>
      </c>
      <c r="O8" s="23" t="s">
        <v>17</v>
      </c>
      <c r="Q8" s="26" t="s">
        <v>5</v>
      </c>
      <c r="R8" s="26" t="s">
        <v>6</v>
      </c>
      <c r="AN8" s="14"/>
      <c r="AO8" s="22"/>
    </row>
    <row r="9" spans="1:41" ht="18" customHeight="1" x14ac:dyDescent="0.45">
      <c r="A9" s="76">
        <v>2544</v>
      </c>
      <c r="B9" s="77">
        <v>459.47</v>
      </c>
      <c r="C9" s="78">
        <v>109.8</v>
      </c>
      <c r="D9" s="79">
        <v>37480</v>
      </c>
      <c r="E9" s="80">
        <v>457.74</v>
      </c>
      <c r="F9" s="81">
        <v>45.78</v>
      </c>
      <c r="G9" s="79">
        <v>37480</v>
      </c>
      <c r="H9" s="82">
        <v>455.55</v>
      </c>
      <c r="I9" s="83">
        <v>0.06</v>
      </c>
      <c r="J9" s="79">
        <v>37366</v>
      </c>
      <c r="K9" s="82">
        <v>455.59</v>
      </c>
      <c r="L9" s="83">
        <v>0.11</v>
      </c>
      <c r="M9" s="79">
        <v>37365</v>
      </c>
      <c r="N9" s="84">
        <v>50.033999999999999</v>
      </c>
      <c r="O9" s="85">
        <v>1.59</v>
      </c>
      <c r="Q9" s="22">
        <v>4.37</v>
      </c>
      <c r="R9" s="6">
        <v>0.45</v>
      </c>
      <c r="AN9" s="14"/>
      <c r="AO9" s="6"/>
    </row>
    <row r="10" spans="1:41" ht="18" customHeight="1" x14ac:dyDescent="0.45">
      <c r="A10" s="34">
        <v>2545</v>
      </c>
      <c r="B10" s="86">
        <v>457.8</v>
      </c>
      <c r="C10" s="35">
        <v>47.4</v>
      </c>
      <c r="D10" s="36">
        <v>37507</v>
      </c>
      <c r="E10" s="86">
        <v>456.96</v>
      </c>
      <c r="F10" s="35">
        <v>24.9</v>
      </c>
      <c r="G10" s="36">
        <v>37507</v>
      </c>
      <c r="H10" s="87">
        <v>455.54</v>
      </c>
      <c r="I10" s="37">
        <v>0.122</v>
      </c>
      <c r="J10" s="36">
        <v>37383</v>
      </c>
      <c r="K10" s="87">
        <v>455.55</v>
      </c>
      <c r="L10" s="35">
        <v>0.13</v>
      </c>
      <c r="M10" s="36">
        <v>37376</v>
      </c>
      <c r="N10" s="38">
        <v>48.648000000000003</v>
      </c>
      <c r="O10" s="39">
        <v>1.5426134856000002</v>
      </c>
      <c r="Q10" s="22">
        <v>2.7</v>
      </c>
      <c r="R10" s="6">
        <v>0.44</v>
      </c>
      <c r="AN10" s="14"/>
      <c r="AO10" s="6"/>
    </row>
    <row r="11" spans="1:41" ht="18" customHeight="1" x14ac:dyDescent="0.45">
      <c r="A11" s="34">
        <v>2546</v>
      </c>
      <c r="B11" s="86">
        <v>457</v>
      </c>
      <c r="C11" s="35">
        <v>26.6</v>
      </c>
      <c r="D11" s="36">
        <v>38219</v>
      </c>
      <c r="E11" s="86">
        <v>456.6</v>
      </c>
      <c r="F11" s="35">
        <v>17.8</v>
      </c>
      <c r="G11" s="36">
        <v>38219</v>
      </c>
      <c r="H11" s="87">
        <v>455.52</v>
      </c>
      <c r="I11" s="37" t="s">
        <v>19</v>
      </c>
      <c r="J11" s="36">
        <v>38070</v>
      </c>
      <c r="K11" s="87">
        <v>455.52</v>
      </c>
      <c r="L11" s="35">
        <v>0.08</v>
      </c>
      <c r="M11" s="36">
        <v>38070</v>
      </c>
      <c r="N11" s="38">
        <v>43.774999999999999</v>
      </c>
      <c r="O11" s="39">
        <v>1.38</v>
      </c>
      <c r="Q11" s="22">
        <v>1.9</v>
      </c>
      <c r="R11" s="6">
        <v>0.42</v>
      </c>
      <c r="AN11" s="14"/>
      <c r="AO11" s="10"/>
    </row>
    <row r="12" spans="1:41" ht="18" customHeight="1" x14ac:dyDescent="0.45">
      <c r="A12" s="34">
        <v>2547</v>
      </c>
      <c r="B12" s="86">
        <v>457.8</v>
      </c>
      <c r="C12" s="35">
        <v>45.4</v>
      </c>
      <c r="D12" s="36">
        <v>38246</v>
      </c>
      <c r="E12" s="86">
        <v>456.88</v>
      </c>
      <c r="F12" s="35">
        <v>23.87</v>
      </c>
      <c r="G12" s="36">
        <v>38246</v>
      </c>
      <c r="H12" s="87">
        <v>455.51</v>
      </c>
      <c r="I12" s="37" t="s">
        <v>19</v>
      </c>
      <c r="J12" s="36">
        <v>38096</v>
      </c>
      <c r="K12" s="87">
        <v>455.51</v>
      </c>
      <c r="L12" s="35">
        <v>0.08</v>
      </c>
      <c r="M12" s="36">
        <v>38096</v>
      </c>
      <c r="N12" s="38">
        <v>46.07</v>
      </c>
      <c r="O12" s="39">
        <v>1.46</v>
      </c>
      <c r="Q12" s="22">
        <v>2.7</v>
      </c>
      <c r="R12" s="6">
        <v>0.41</v>
      </c>
      <c r="AN12" s="14"/>
      <c r="AO12" s="6"/>
    </row>
    <row r="13" spans="1:41" ht="18" customHeight="1" x14ac:dyDescent="0.45">
      <c r="A13" s="34">
        <v>2548</v>
      </c>
      <c r="B13" s="86">
        <v>457.9</v>
      </c>
      <c r="C13" s="35">
        <v>53.54</v>
      </c>
      <c r="D13" s="36">
        <v>38606</v>
      </c>
      <c r="E13" s="86">
        <v>457.12</v>
      </c>
      <c r="F13" s="35">
        <v>33.799999999999997</v>
      </c>
      <c r="G13" s="36">
        <v>38655</v>
      </c>
      <c r="H13" s="87">
        <v>455.55</v>
      </c>
      <c r="I13" s="37">
        <v>0.45</v>
      </c>
      <c r="J13" s="36">
        <v>38440</v>
      </c>
      <c r="K13" s="87">
        <v>455.55</v>
      </c>
      <c r="L13" s="35">
        <v>0.45</v>
      </c>
      <c r="M13" s="36">
        <v>38440</v>
      </c>
      <c r="N13" s="38">
        <v>85.151520000000005</v>
      </c>
      <c r="O13" s="39">
        <v>2.7001369863013722</v>
      </c>
      <c r="Q13" s="22">
        <v>2.8</v>
      </c>
      <c r="R13" s="6">
        <v>0.45</v>
      </c>
    </row>
    <row r="14" spans="1:41" ht="18" customHeight="1" x14ac:dyDescent="0.45">
      <c r="A14" s="34">
        <v>2549</v>
      </c>
      <c r="B14" s="86">
        <v>456.95</v>
      </c>
      <c r="C14" s="35">
        <v>29.26</v>
      </c>
      <c r="D14" s="36">
        <v>38961</v>
      </c>
      <c r="E14" s="86">
        <v>456.7</v>
      </c>
      <c r="F14" s="35">
        <v>23.6</v>
      </c>
      <c r="G14" s="36">
        <v>38961</v>
      </c>
      <c r="H14" s="87">
        <v>455.55</v>
      </c>
      <c r="I14" s="37">
        <v>0.56999999999999995</v>
      </c>
      <c r="J14" s="36">
        <v>38812</v>
      </c>
      <c r="K14" s="87">
        <v>455.55</v>
      </c>
      <c r="L14" s="37">
        <v>0.56999999999999995</v>
      </c>
      <c r="M14" s="36">
        <v>38812</v>
      </c>
      <c r="N14" s="38">
        <v>61.572000000000003</v>
      </c>
      <c r="O14" s="88">
        <f t="shared" ref="O14:O24" si="0">+N14*0.0317097</f>
        <v>1.9524296484000001</v>
      </c>
      <c r="Q14" s="22">
        <v>1.85</v>
      </c>
      <c r="R14" s="6">
        <v>0.45</v>
      </c>
    </row>
    <row r="15" spans="1:41" ht="18" customHeight="1" x14ac:dyDescent="0.45">
      <c r="A15" s="34">
        <v>2550</v>
      </c>
      <c r="B15" s="86">
        <v>457.1</v>
      </c>
      <c r="C15" s="35">
        <v>31.7</v>
      </c>
      <c r="D15" s="36">
        <v>39331</v>
      </c>
      <c r="E15" s="86">
        <v>456.44</v>
      </c>
      <c r="F15" s="35">
        <v>14.72</v>
      </c>
      <c r="G15" s="36">
        <v>38955</v>
      </c>
      <c r="H15" s="87">
        <v>455.53</v>
      </c>
      <c r="I15" s="37">
        <v>0.34</v>
      </c>
      <c r="J15" s="36">
        <v>39169</v>
      </c>
      <c r="K15" s="86">
        <v>455.53</v>
      </c>
      <c r="L15" s="35">
        <v>0.34</v>
      </c>
      <c r="M15" s="36">
        <v>38804</v>
      </c>
      <c r="N15" s="38">
        <v>39.299999999999997</v>
      </c>
      <c r="O15" s="88">
        <f t="shared" si="0"/>
        <v>1.2461912099999999</v>
      </c>
      <c r="Q15" s="22">
        <v>2</v>
      </c>
      <c r="R15" s="6">
        <v>0.43399999999996908</v>
      </c>
      <c r="T15" s="6"/>
    </row>
    <row r="16" spans="1:41" ht="18" customHeight="1" x14ac:dyDescent="0.45">
      <c r="A16" s="34">
        <v>2551</v>
      </c>
      <c r="B16" s="86">
        <v>456.95</v>
      </c>
      <c r="C16" s="35">
        <v>25.13</v>
      </c>
      <c r="D16" s="36">
        <v>39326</v>
      </c>
      <c r="E16" s="86">
        <v>456.88</v>
      </c>
      <c r="F16" s="35">
        <v>23.2</v>
      </c>
      <c r="G16" s="36">
        <v>38961</v>
      </c>
      <c r="H16" s="87">
        <v>455.5</v>
      </c>
      <c r="I16" s="37">
        <v>0.1</v>
      </c>
      <c r="J16" s="36">
        <v>39145</v>
      </c>
      <c r="K16" s="86">
        <v>455.5</v>
      </c>
      <c r="L16" s="35">
        <v>0.1</v>
      </c>
      <c r="M16" s="36">
        <v>38780</v>
      </c>
      <c r="N16" s="38">
        <v>31.08</v>
      </c>
      <c r="O16" s="88">
        <f t="shared" si="0"/>
        <v>0.98553747599999997</v>
      </c>
      <c r="Q16" s="22">
        <v>1.853999999999985</v>
      </c>
      <c r="R16" s="6">
        <v>0.40399999999999636</v>
      </c>
      <c r="T16" s="40"/>
    </row>
    <row r="17" spans="1:20" ht="18" customHeight="1" x14ac:dyDescent="0.45">
      <c r="A17" s="34">
        <v>2552</v>
      </c>
      <c r="B17" s="87">
        <v>459.05</v>
      </c>
      <c r="C17" s="37">
        <v>109.53</v>
      </c>
      <c r="D17" s="41">
        <v>39342</v>
      </c>
      <c r="E17" s="87">
        <v>456.81</v>
      </c>
      <c r="F17" s="37">
        <v>20.66</v>
      </c>
      <c r="G17" s="41">
        <v>38977</v>
      </c>
      <c r="H17" s="87">
        <v>455.54</v>
      </c>
      <c r="I17" s="37">
        <v>0.16</v>
      </c>
      <c r="J17" s="41">
        <v>40278</v>
      </c>
      <c r="K17" s="87">
        <v>455.55</v>
      </c>
      <c r="L17" s="37">
        <v>0.2</v>
      </c>
      <c r="M17" s="41">
        <v>38817</v>
      </c>
      <c r="N17" s="89">
        <v>23.72</v>
      </c>
      <c r="O17" s="88">
        <f t="shared" si="0"/>
        <v>0.75215408399999995</v>
      </c>
      <c r="Q17" s="22">
        <v>3.9499999999999886</v>
      </c>
      <c r="R17" s="6">
        <v>0.43999999999999773</v>
      </c>
      <c r="T17" s="6"/>
    </row>
    <row r="18" spans="1:20" ht="18" customHeight="1" x14ac:dyDescent="0.45">
      <c r="A18" s="34">
        <v>2553</v>
      </c>
      <c r="B18" s="86">
        <v>459.15</v>
      </c>
      <c r="C18" s="35">
        <v>96.21</v>
      </c>
      <c r="D18" s="41">
        <v>40404</v>
      </c>
      <c r="E18" s="86">
        <v>457.73</v>
      </c>
      <c r="F18" s="35">
        <v>42.16</v>
      </c>
      <c r="G18" s="41">
        <v>38943</v>
      </c>
      <c r="H18" s="87">
        <v>455.51</v>
      </c>
      <c r="I18" s="37">
        <v>0</v>
      </c>
      <c r="J18" s="41">
        <v>40299</v>
      </c>
      <c r="K18" s="86">
        <v>455.51</v>
      </c>
      <c r="L18" s="35">
        <v>0</v>
      </c>
      <c r="M18" s="41">
        <v>40299</v>
      </c>
      <c r="N18" s="38">
        <v>57.84</v>
      </c>
      <c r="O18" s="39">
        <f t="shared" si="0"/>
        <v>1.8340890480000001</v>
      </c>
      <c r="Q18" s="22">
        <v>4.0539999999999736</v>
      </c>
      <c r="R18" s="6">
        <v>0.40999999999996817</v>
      </c>
      <c r="T18" s="6"/>
    </row>
    <row r="19" spans="1:20" ht="18" customHeight="1" x14ac:dyDescent="0.45">
      <c r="A19" s="34">
        <v>2554</v>
      </c>
      <c r="B19" s="86">
        <v>459.72</v>
      </c>
      <c r="C19" s="35">
        <v>129.84</v>
      </c>
      <c r="D19" s="41">
        <v>40756</v>
      </c>
      <c r="E19" s="86">
        <v>457.92</v>
      </c>
      <c r="F19" s="35">
        <v>49.2</v>
      </c>
      <c r="G19" s="41">
        <v>40756</v>
      </c>
      <c r="H19" s="87">
        <v>455.65</v>
      </c>
      <c r="I19" s="37">
        <v>0.65</v>
      </c>
      <c r="J19" s="41">
        <v>40634</v>
      </c>
      <c r="K19" s="86">
        <v>455.65</v>
      </c>
      <c r="L19" s="35">
        <v>0.65</v>
      </c>
      <c r="M19" s="41">
        <v>40634</v>
      </c>
      <c r="N19" s="38">
        <v>146.35</v>
      </c>
      <c r="O19" s="39">
        <f t="shared" si="0"/>
        <v>4.6407145949999995</v>
      </c>
      <c r="Q19" s="22">
        <v>4.6200000000000045</v>
      </c>
      <c r="R19" s="6">
        <v>0.55000000000001137</v>
      </c>
      <c r="T19" s="6"/>
    </row>
    <row r="20" spans="1:20" ht="18" customHeight="1" x14ac:dyDescent="0.45">
      <c r="A20" s="34">
        <v>2555</v>
      </c>
      <c r="B20" s="86">
        <v>456.99</v>
      </c>
      <c r="C20" s="35">
        <v>41.63</v>
      </c>
      <c r="D20" s="41">
        <v>41149</v>
      </c>
      <c r="E20" s="86">
        <v>456.29</v>
      </c>
      <c r="F20" s="35">
        <v>18.98</v>
      </c>
      <c r="G20" s="41">
        <v>41149</v>
      </c>
      <c r="H20" s="87">
        <v>455.38</v>
      </c>
      <c r="I20" s="37">
        <v>0.15</v>
      </c>
      <c r="J20" s="41">
        <v>40994</v>
      </c>
      <c r="K20" s="86">
        <v>455.38</v>
      </c>
      <c r="L20" s="35">
        <v>0.15</v>
      </c>
      <c r="M20" s="41">
        <v>40994</v>
      </c>
      <c r="N20" s="38">
        <v>52.07</v>
      </c>
      <c r="O20" s="39">
        <f t="shared" si="0"/>
        <v>1.6511240790000001</v>
      </c>
      <c r="Q20" s="22">
        <v>1.8899999999999864</v>
      </c>
      <c r="R20" s="6">
        <v>0.27999999999997272</v>
      </c>
      <c r="T20" s="6"/>
    </row>
    <row r="21" spans="1:20" ht="18" customHeight="1" x14ac:dyDescent="0.45">
      <c r="A21" s="34">
        <v>2556</v>
      </c>
      <c r="B21" s="86">
        <v>456.58</v>
      </c>
      <c r="C21" s="35">
        <v>25.4</v>
      </c>
      <c r="D21" s="41">
        <v>41565</v>
      </c>
      <c r="E21" s="86">
        <v>456.1</v>
      </c>
      <c r="F21" s="35">
        <v>12</v>
      </c>
      <c r="G21" s="41">
        <v>41565</v>
      </c>
      <c r="H21" s="87">
        <v>455.34</v>
      </c>
      <c r="I21" s="37">
        <v>0.12</v>
      </c>
      <c r="J21" s="41">
        <v>41450</v>
      </c>
      <c r="K21" s="86">
        <v>455.37</v>
      </c>
      <c r="L21" s="35">
        <v>0.21</v>
      </c>
      <c r="M21" s="41">
        <v>41450</v>
      </c>
      <c r="N21" s="38">
        <v>52.1</v>
      </c>
      <c r="O21" s="39">
        <f t="shared" si="0"/>
        <v>1.6520753700000002</v>
      </c>
      <c r="Q21" s="22">
        <v>1.4839999999999804</v>
      </c>
      <c r="R21" s="6">
        <v>0.24399999999997135</v>
      </c>
      <c r="T21" s="6"/>
    </row>
    <row r="22" spans="1:20" ht="18" customHeight="1" x14ac:dyDescent="0.45">
      <c r="A22" s="34">
        <v>2557</v>
      </c>
      <c r="B22" s="86">
        <v>456.6</v>
      </c>
      <c r="C22" s="35">
        <v>30</v>
      </c>
      <c r="D22" s="41">
        <v>41871</v>
      </c>
      <c r="E22" s="86">
        <v>456.04</v>
      </c>
      <c r="F22" s="35">
        <v>10.119999999999999</v>
      </c>
      <c r="G22" s="41">
        <v>41871</v>
      </c>
      <c r="H22" s="87">
        <v>455.31</v>
      </c>
      <c r="I22" s="37">
        <v>0.02</v>
      </c>
      <c r="J22" s="41">
        <v>41707</v>
      </c>
      <c r="K22" s="86">
        <v>455.31</v>
      </c>
      <c r="L22" s="35">
        <v>0.02</v>
      </c>
      <c r="M22" s="41">
        <v>41707</v>
      </c>
      <c r="N22" s="38">
        <v>23.97</v>
      </c>
      <c r="O22" s="39">
        <f t="shared" si="0"/>
        <v>0.76008150899999993</v>
      </c>
      <c r="Q22" s="22">
        <v>1.5</v>
      </c>
      <c r="R22" s="6">
        <v>0.20999999999997954</v>
      </c>
      <c r="T22" s="6"/>
    </row>
    <row r="23" spans="1:20" ht="18" customHeight="1" x14ac:dyDescent="0.45">
      <c r="A23" s="34">
        <v>2558</v>
      </c>
      <c r="B23" s="86">
        <v>456.28</v>
      </c>
      <c r="C23" s="35">
        <v>16.18</v>
      </c>
      <c r="D23" s="41">
        <v>42231</v>
      </c>
      <c r="E23" s="86">
        <v>455.88</v>
      </c>
      <c r="F23" s="35">
        <v>5.44</v>
      </c>
      <c r="G23" s="41">
        <v>42232</v>
      </c>
      <c r="H23" s="87">
        <v>455.34</v>
      </c>
      <c r="I23" s="37">
        <v>0.21</v>
      </c>
      <c r="J23" s="41">
        <v>42174</v>
      </c>
      <c r="K23" s="86">
        <v>455.34</v>
      </c>
      <c r="L23" s="35">
        <v>0.21</v>
      </c>
      <c r="M23" s="41">
        <v>42174</v>
      </c>
      <c r="N23" s="38">
        <v>21.46</v>
      </c>
      <c r="O23" s="39">
        <f t="shared" si="0"/>
        <v>0.68049016200000001</v>
      </c>
      <c r="Q23" s="22">
        <v>1.1800000000000068</v>
      </c>
      <c r="R23" s="6">
        <v>0.24000000000000909</v>
      </c>
      <c r="T23" s="6"/>
    </row>
    <row r="24" spans="1:20" ht="18" customHeight="1" x14ac:dyDescent="0.45">
      <c r="A24" s="34">
        <v>2559</v>
      </c>
      <c r="B24" s="86">
        <v>457.19</v>
      </c>
      <c r="C24" s="35">
        <v>54.44</v>
      </c>
      <c r="D24" s="41">
        <v>42625</v>
      </c>
      <c r="E24" s="86">
        <v>456.3</v>
      </c>
      <c r="F24" s="35">
        <v>16</v>
      </c>
      <c r="G24" s="41">
        <v>42625</v>
      </c>
      <c r="H24" s="87">
        <v>455.34</v>
      </c>
      <c r="I24" s="37">
        <v>0.11</v>
      </c>
      <c r="J24" s="41">
        <v>42503</v>
      </c>
      <c r="K24" s="86">
        <v>455.34</v>
      </c>
      <c r="L24" s="35">
        <v>0.11</v>
      </c>
      <c r="M24" s="41">
        <v>42503</v>
      </c>
      <c r="N24" s="38">
        <v>43.76</v>
      </c>
      <c r="O24" s="39">
        <f t="shared" si="0"/>
        <v>1.3876164719999999</v>
      </c>
      <c r="Q24" s="22">
        <v>2.089999999999975</v>
      </c>
      <c r="R24" s="6">
        <v>0.24000000000000909</v>
      </c>
      <c r="T24" s="6"/>
    </row>
    <row r="25" spans="1:20" ht="18" customHeight="1" x14ac:dyDescent="0.45">
      <c r="A25" s="34">
        <v>2560</v>
      </c>
      <c r="B25" s="86">
        <v>456.68</v>
      </c>
      <c r="C25" s="35">
        <v>25.86</v>
      </c>
      <c r="D25" s="36">
        <v>43025</v>
      </c>
      <c r="E25" s="86">
        <v>456.17</v>
      </c>
      <c r="F25" s="35">
        <v>10</v>
      </c>
      <c r="G25" s="36">
        <v>43360</v>
      </c>
      <c r="H25" s="87">
        <v>455.4</v>
      </c>
      <c r="I25" s="37">
        <v>0.4</v>
      </c>
      <c r="J25" s="36">
        <v>43151</v>
      </c>
      <c r="K25" s="86">
        <v>455.4</v>
      </c>
      <c r="L25" s="35">
        <v>0.4</v>
      </c>
      <c r="M25" s="36">
        <v>43153</v>
      </c>
      <c r="N25" s="38">
        <v>52.47</v>
      </c>
      <c r="O25" s="39">
        <v>1.66</v>
      </c>
      <c r="Q25" s="22">
        <v>1.5799999999999841</v>
      </c>
      <c r="R25" s="6">
        <v>0.30000000000001137</v>
      </c>
      <c r="T25" s="6"/>
    </row>
    <row r="26" spans="1:20" ht="18" customHeight="1" x14ac:dyDescent="0.45">
      <c r="A26" s="34">
        <v>2561</v>
      </c>
      <c r="B26" s="86">
        <v>457.71</v>
      </c>
      <c r="C26" s="35">
        <v>51.57</v>
      </c>
      <c r="D26" s="36">
        <v>43330</v>
      </c>
      <c r="E26" s="86">
        <v>456.85</v>
      </c>
      <c r="F26" s="35">
        <v>28.6</v>
      </c>
      <c r="G26" s="36">
        <v>43695</v>
      </c>
      <c r="H26" s="86">
        <v>455.42</v>
      </c>
      <c r="I26" s="35">
        <v>0.2</v>
      </c>
      <c r="J26" s="36">
        <v>43557</v>
      </c>
      <c r="K26" s="86">
        <v>455.42</v>
      </c>
      <c r="L26" s="35">
        <v>0.2</v>
      </c>
      <c r="M26" s="36">
        <v>43557</v>
      </c>
      <c r="N26" s="38">
        <v>54.56</v>
      </c>
      <c r="O26" s="39">
        <v>1.73</v>
      </c>
      <c r="Q26" s="22">
        <v>2.6100000000000136</v>
      </c>
      <c r="R26" s="6">
        <v>0.31999999999999318</v>
      </c>
    </row>
    <row r="27" spans="1:20" ht="18" customHeight="1" x14ac:dyDescent="0.45">
      <c r="A27" s="34">
        <v>2562</v>
      </c>
      <c r="B27" s="86">
        <v>456.28</v>
      </c>
      <c r="C27" s="35">
        <v>13.4</v>
      </c>
      <c r="D27" s="36">
        <v>43700</v>
      </c>
      <c r="E27" s="90">
        <v>455.86</v>
      </c>
      <c r="F27" s="35">
        <v>4.16</v>
      </c>
      <c r="G27" s="36">
        <v>44066</v>
      </c>
      <c r="H27" s="86">
        <v>455.35</v>
      </c>
      <c r="I27" s="35">
        <v>0.1</v>
      </c>
      <c r="J27" s="36">
        <v>43964</v>
      </c>
      <c r="K27" s="86">
        <v>455.35</v>
      </c>
      <c r="L27" s="35">
        <v>0.1</v>
      </c>
      <c r="M27" s="36">
        <v>43964</v>
      </c>
      <c r="N27" s="38">
        <v>20.51</v>
      </c>
      <c r="O27" s="39">
        <v>0.65</v>
      </c>
      <c r="Q27" s="22">
        <v>1.1800000000000068</v>
      </c>
      <c r="R27" s="6">
        <v>0.2540000000000191</v>
      </c>
    </row>
    <row r="28" spans="1:20" ht="18" customHeight="1" x14ac:dyDescent="0.45">
      <c r="A28" s="34">
        <v>2563</v>
      </c>
      <c r="B28" s="86">
        <v>457.7</v>
      </c>
      <c r="C28" s="35">
        <v>58.5</v>
      </c>
      <c r="D28" s="36">
        <v>44063</v>
      </c>
      <c r="E28" s="86">
        <v>456.35</v>
      </c>
      <c r="F28" s="35">
        <v>13.45</v>
      </c>
      <c r="G28" s="36">
        <v>44064</v>
      </c>
      <c r="H28" s="86">
        <v>455.11</v>
      </c>
      <c r="I28" s="35">
        <v>0.06</v>
      </c>
      <c r="J28" s="36">
        <v>43945</v>
      </c>
      <c r="K28" s="86">
        <v>455.11</v>
      </c>
      <c r="L28" s="35">
        <v>0.06</v>
      </c>
      <c r="M28" s="36">
        <v>43945</v>
      </c>
      <c r="N28" s="38">
        <v>40.020000000000003</v>
      </c>
      <c r="O28" s="39">
        <v>1.27</v>
      </c>
      <c r="Q28" s="22">
        <v>2.6000000000000227</v>
      </c>
      <c r="R28" s="6">
        <v>9.9999999999909051E-3</v>
      </c>
    </row>
    <row r="29" spans="1:20" ht="18" customHeight="1" x14ac:dyDescent="0.45">
      <c r="A29" s="34">
        <v>2564</v>
      </c>
      <c r="B29" s="91">
        <v>456.61599999999999</v>
      </c>
      <c r="C29" s="92">
        <v>21.88</v>
      </c>
      <c r="D29" s="93">
        <v>44429</v>
      </c>
      <c r="E29" s="91">
        <v>455.98099999999999</v>
      </c>
      <c r="F29" s="92">
        <v>7.22</v>
      </c>
      <c r="G29" s="93">
        <v>44429</v>
      </c>
      <c r="H29" s="91">
        <v>455.346</v>
      </c>
      <c r="I29" s="92">
        <v>0.38</v>
      </c>
      <c r="J29" s="93">
        <v>242616</v>
      </c>
      <c r="K29" s="91">
        <v>455.346</v>
      </c>
      <c r="L29" s="92">
        <v>0.38</v>
      </c>
      <c r="M29" s="93">
        <v>242617</v>
      </c>
      <c r="N29" s="94">
        <v>42.3</v>
      </c>
      <c r="O29" s="95">
        <f t="shared" ref="O29" si="1">+N29*0.0317097</f>
        <v>1.34132031</v>
      </c>
      <c r="Q29" s="1">
        <v>1.5199999999999818</v>
      </c>
      <c r="R29" s="1">
        <v>0.25</v>
      </c>
    </row>
    <row r="30" spans="1:20" ht="18" customHeight="1" x14ac:dyDescent="0.45">
      <c r="A30" s="34">
        <v>2565</v>
      </c>
      <c r="B30" s="91">
        <v>458.096</v>
      </c>
      <c r="C30" s="92">
        <v>70.099999999999994</v>
      </c>
      <c r="D30" s="93">
        <v>44795</v>
      </c>
      <c r="E30" s="91">
        <v>456.80399999999997</v>
      </c>
      <c r="F30" s="92">
        <v>27</v>
      </c>
      <c r="G30" s="93">
        <v>44795</v>
      </c>
      <c r="H30" s="91">
        <v>455.37599999999998</v>
      </c>
      <c r="I30" s="92">
        <v>0.26</v>
      </c>
      <c r="J30" s="93">
        <v>243272</v>
      </c>
      <c r="K30" s="91">
        <v>455.37599999999998</v>
      </c>
      <c r="L30" s="92">
        <v>0.26</v>
      </c>
      <c r="M30" s="93">
        <v>243272</v>
      </c>
      <c r="N30" s="94">
        <v>76.13</v>
      </c>
      <c r="O30" s="95">
        <v>2.4140594609999999</v>
      </c>
      <c r="Q30" s="1">
        <v>3</v>
      </c>
      <c r="R30" s="1">
        <v>0.27999999999997299</v>
      </c>
    </row>
    <row r="31" spans="1:20" ht="18" customHeight="1" x14ac:dyDescent="0.45">
      <c r="A31" s="27">
        <v>2566</v>
      </c>
      <c r="B31" s="30">
        <v>456.94600000000003</v>
      </c>
      <c r="C31" s="28">
        <v>34.85</v>
      </c>
      <c r="D31" s="29">
        <v>45215</v>
      </c>
      <c r="E31" s="30">
        <v>456.51799999999997</v>
      </c>
      <c r="F31" s="28">
        <v>18.100000000000001</v>
      </c>
      <c r="G31" s="29">
        <v>45184</v>
      </c>
      <c r="H31" s="30">
        <v>455.346</v>
      </c>
      <c r="I31" s="28">
        <v>0.15</v>
      </c>
      <c r="J31" s="29">
        <v>243744</v>
      </c>
      <c r="K31" s="30">
        <v>455.346</v>
      </c>
      <c r="L31" s="28">
        <v>0.15</v>
      </c>
      <c r="M31" s="29">
        <v>243379</v>
      </c>
      <c r="N31" s="32">
        <v>25.42</v>
      </c>
      <c r="O31" s="33">
        <v>0.80606057400000009</v>
      </c>
      <c r="Q31" s="6">
        <f>B31-$Q$4</f>
        <v>1.8500000000000227</v>
      </c>
      <c r="R31" s="6">
        <f>H31-$Q$4</f>
        <v>0.25</v>
      </c>
    </row>
    <row r="32" spans="1:20" ht="18" customHeight="1" x14ac:dyDescent="0.45">
      <c r="A32" s="27"/>
      <c r="B32" s="30"/>
      <c r="C32" s="28"/>
      <c r="D32" s="42"/>
      <c r="E32" s="30"/>
      <c r="F32" s="28"/>
      <c r="G32" s="29"/>
      <c r="H32" s="30"/>
      <c r="I32" s="28"/>
      <c r="J32" s="29"/>
      <c r="K32" s="30"/>
      <c r="L32" s="28"/>
      <c r="M32" s="29"/>
      <c r="N32" s="43"/>
      <c r="O32" s="44"/>
    </row>
    <row r="33" spans="1:15" ht="18" customHeight="1" x14ac:dyDescent="0.45">
      <c r="A33" s="27"/>
      <c r="B33" s="30"/>
      <c r="C33" s="28"/>
      <c r="D33" s="42"/>
      <c r="E33" s="30"/>
      <c r="F33" s="28"/>
      <c r="G33" s="42"/>
      <c r="H33" s="30"/>
      <c r="I33" s="28"/>
      <c r="J33" s="29"/>
      <c r="K33" s="30"/>
      <c r="L33" s="28"/>
      <c r="M33" s="29"/>
      <c r="N33" s="32"/>
      <c r="O33" s="33"/>
    </row>
    <row r="34" spans="1:15" ht="18" customHeight="1" x14ac:dyDescent="0.45">
      <c r="A34" s="27"/>
      <c r="B34" s="30"/>
      <c r="C34" s="28"/>
      <c r="D34" s="42"/>
      <c r="E34" s="30"/>
      <c r="F34" s="28"/>
      <c r="G34" s="42"/>
      <c r="H34" s="45"/>
      <c r="I34" s="31"/>
      <c r="J34" s="46"/>
      <c r="K34" s="30"/>
      <c r="L34" s="28"/>
      <c r="M34" s="42"/>
      <c r="N34" s="32"/>
      <c r="O34" s="33"/>
    </row>
    <row r="35" spans="1:15" ht="18" customHeight="1" x14ac:dyDescent="0.45">
      <c r="A35" s="27"/>
      <c r="B35" s="30"/>
      <c r="C35" s="28"/>
      <c r="D35" s="42"/>
      <c r="E35" s="30"/>
      <c r="F35" s="28"/>
      <c r="G35" s="42"/>
      <c r="H35" s="45"/>
      <c r="I35" s="31"/>
      <c r="J35" s="44"/>
      <c r="K35" s="30"/>
      <c r="L35" s="28"/>
      <c r="M35" s="42"/>
      <c r="N35" s="32"/>
      <c r="O35" s="33"/>
    </row>
    <row r="36" spans="1:15" ht="18" customHeight="1" x14ac:dyDescent="0.45">
      <c r="A36" s="27"/>
      <c r="B36" s="30"/>
      <c r="C36" s="28"/>
      <c r="D36" s="42"/>
      <c r="E36" s="30"/>
      <c r="F36" s="28"/>
      <c r="G36" s="42"/>
      <c r="H36" s="45"/>
      <c r="I36" s="31"/>
      <c r="J36" s="44"/>
      <c r="K36" s="30"/>
      <c r="L36" s="28"/>
      <c r="M36" s="42"/>
      <c r="N36" s="32"/>
      <c r="O36" s="33"/>
    </row>
    <row r="37" spans="1:15" ht="18" customHeight="1" x14ac:dyDescent="0.45">
      <c r="A37" s="27"/>
      <c r="B37" s="30"/>
      <c r="C37" s="28"/>
      <c r="D37" s="42"/>
      <c r="E37" s="30"/>
      <c r="F37" s="28"/>
      <c r="G37" s="42"/>
      <c r="H37" s="30"/>
      <c r="I37" s="28"/>
      <c r="J37" s="42"/>
      <c r="K37" s="30"/>
      <c r="L37" s="28"/>
      <c r="M37" s="42"/>
      <c r="N37" s="32"/>
      <c r="O37" s="33"/>
    </row>
    <row r="38" spans="1:15" ht="18" customHeight="1" x14ac:dyDescent="0.45">
      <c r="A38" s="27"/>
      <c r="B38" s="30"/>
      <c r="C38" s="28"/>
      <c r="D38" s="42"/>
      <c r="E38" s="30"/>
      <c r="F38" s="28"/>
      <c r="G38" s="42"/>
      <c r="H38" s="30"/>
      <c r="I38" s="28"/>
      <c r="J38" s="42"/>
      <c r="K38" s="30"/>
      <c r="L38" s="28"/>
      <c r="M38" s="42"/>
      <c r="N38" s="32"/>
      <c r="O38" s="33"/>
    </row>
    <row r="39" spans="1:15" ht="18" customHeight="1" x14ac:dyDescent="0.45">
      <c r="A39" s="27"/>
      <c r="B39" s="30"/>
      <c r="C39" s="28"/>
      <c r="D39" s="42"/>
      <c r="E39" s="30"/>
      <c r="F39" s="28"/>
      <c r="G39" s="42"/>
      <c r="H39" s="30"/>
      <c r="I39" s="28"/>
      <c r="J39" s="42"/>
      <c r="K39" s="30"/>
      <c r="L39" s="28"/>
      <c r="M39" s="42"/>
      <c r="N39" s="32"/>
      <c r="O39" s="33"/>
    </row>
    <row r="40" spans="1:15" ht="18" customHeight="1" x14ac:dyDescent="0.45">
      <c r="A40" s="27"/>
      <c r="B40" s="30"/>
      <c r="C40" s="28"/>
      <c r="D40" s="42"/>
      <c r="E40" s="30"/>
      <c r="F40" s="28"/>
      <c r="G40" s="42"/>
      <c r="H40" s="30"/>
      <c r="I40" s="28"/>
      <c r="J40" s="42"/>
      <c r="K40" s="30"/>
      <c r="L40" s="28"/>
      <c r="M40" s="42"/>
      <c r="N40" s="32"/>
      <c r="O40" s="33"/>
    </row>
    <row r="41" spans="1:15" ht="18" customHeight="1" x14ac:dyDescent="0.45">
      <c r="A41" s="27"/>
      <c r="B41" s="30"/>
      <c r="C41" s="28"/>
      <c r="D41" s="42"/>
      <c r="E41" s="30"/>
      <c r="F41" s="28"/>
      <c r="G41" s="42"/>
      <c r="H41" s="30"/>
      <c r="I41" s="28"/>
      <c r="J41" s="42"/>
      <c r="K41" s="30"/>
      <c r="L41" s="28"/>
      <c r="M41" s="42"/>
      <c r="N41" s="32"/>
      <c r="O41" s="33"/>
    </row>
    <row r="42" spans="1:15" ht="18" customHeight="1" x14ac:dyDescent="0.45">
      <c r="A42" s="27"/>
      <c r="B42" s="30"/>
      <c r="C42" s="28"/>
      <c r="D42" s="42"/>
      <c r="E42" s="30"/>
      <c r="F42" s="28"/>
      <c r="G42" s="42"/>
      <c r="H42" s="30"/>
      <c r="I42" s="28"/>
      <c r="J42" s="42"/>
      <c r="K42" s="30"/>
      <c r="L42" s="28"/>
      <c r="M42" s="42"/>
      <c r="N42" s="32"/>
      <c r="O42" s="33"/>
    </row>
    <row r="43" spans="1:15" ht="18" customHeight="1" x14ac:dyDescent="0.45">
      <c r="A43" s="47"/>
      <c r="B43" s="48"/>
      <c r="C43" s="49"/>
      <c r="D43" s="50"/>
      <c r="E43" s="48"/>
      <c r="F43" s="49"/>
      <c r="G43" s="50"/>
      <c r="H43" s="48"/>
      <c r="I43" s="49"/>
      <c r="J43" s="50"/>
      <c r="K43" s="48"/>
      <c r="L43" s="49"/>
      <c r="M43" s="50"/>
      <c r="N43" s="51"/>
      <c r="O43" s="52"/>
    </row>
    <row r="45" spans="1:15" x14ac:dyDescent="0.45">
      <c r="D45" s="96" t="s">
        <v>20</v>
      </c>
      <c r="E45" s="11"/>
      <c r="G45" s="6"/>
      <c r="H45" s="11"/>
      <c r="I45" s="8"/>
      <c r="J45" s="10"/>
    </row>
  </sheetData>
  <phoneticPr fontId="1" type="noConversion"/>
  <pageMargins left="0.62992125984251968" right="0.11811023622047245" top="0.51181102362204722" bottom="0.51181102362204722" header="0.51181102362204722" footer="0.5118110236220472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 P.80</vt:lpstr>
      <vt:lpstr>กราฟ-P.80</vt:lpstr>
      <vt:lpstr>ปริมาณน้ำสูงสุด</vt:lpstr>
      <vt:lpstr>ปริมาณน้ำต่ำสุด</vt:lpstr>
      <vt:lpstr>'Data P.80'!Print_Titles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2010-12-01T03:03:54Z</cp:lastPrinted>
  <dcterms:created xsi:type="dcterms:W3CDTF">1994-01-31T08:04:27Z</dcterms:created>
  <dcterms:modified xsi:type="dcterms:W3CDTF">2024-06-19T09:09:47Z</dcterms:modified>
</cp:coreProperties>
</file>