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84" sheetId="1" r:id="rId1"/>
    <sheet name="กราฟP.8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<sst xmlns="http://schemas.openxmlformats.org/spreadsheetml/2006/main" count="23" uniqueCount="23">
  <si>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</si>
  <si>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</si>
  <si>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</si>
  <si>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</si>
  <si>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</si>
  <si>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</si>
  <si>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</si>
  <si>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</si>
  <si>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</si>
  <si>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</si>
  <si>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</si>
  <si>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</si>
  <si>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</si>
  <si>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</si>
  <si>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</si>
  <si>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</si>
  <si>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</si>
  <si>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</si>
  <si>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</si>
  <si>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</si>
  <si>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</si>
  <si>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P.84 บ้านพันตน อ.แม่วาง จ.เชียงใหม่</t>
  </si>
  <si>
    <t>พื้นที่รับน้ำ 493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</si>
</sst>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น้ำแม่วาง สถานี P.84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88,459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2,113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68,035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P.84'!$A$5:$A$17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P.84'!$N$5:$N$17</c:f>
              <c:numCache>
                <c:ptCount val="13"/>
                <c:pt idx="0">
                  <c:v>39965.96</c:v>
                </c:pt>
                <c:pt idx="1">
                  <c:v>88458.97</c:v>
                </c:pt>
                <c:pt idx="2">
                  <c:v>13779.82</c:v>
                </c:pt>
                <c:pt idx="3">
                  <c:v>24193.15</c:v>
                </c:pt>
                <c:pt idx="4">
                  <c:v>12775.7</c:v>
                </c:pt>
                <c:pt idx="5">
                  <c:v>51086.31</c:v>
                </c:pt>
                <c:pt idx="6">
                  <c:v>7487</c:v>
                </c:pt>
                <c:pt idx="7">
                  <c:v>5377.36</c:v>
                </c:pt>
                <c:pt idx="8">
                  <c:v>3902.66</c:v>
                </c:pt>
                <c:pt idx="9">
                  <c:v>2113.52</c:v>
                </c:pt>
                <c:pt idx="10">
                  <c:v>12463.96</c:v>
                </c:pt>
                <c:pt idx="11">
                  <c:v>19419</c:v>
                </c:pt>
                <c:pt idx="12">
                  <c:v>11290</c:v>
                </c:pt>
              </c:numCache>
            </c:numRef>
          </c:val>
        </c:ser>
        <c:gapWidth val="50"/>
        <c:axId val="36979305"/>
        <c:axId val="6437829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13,418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P.84'!$A$5:$A$16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'ตะกอน- P.84'!$P$5:$P$16</c:f>
              <c:numCache>
                <c:ptCount val="12"/>
                <c:pt idx="0">
                  <c:v>23418.6175</c:v>
                </c:pt>
                <c:pt idx="1">
                  <c:v>23418.6175</c:v>
                </c:pt>
                <c:pt idx="2">
                  <c:v>23418.6175</c:v>
                </c:pt>
                <c:pt idx="3">
                  <c:v>23418.6175</c:v>
                </c:pt>
                <c:pt idx="4">
                  <c:v>23418.6175</c:v>
                </c:pt>
                <c:pt idx="5">
                  <c:v>23418.6175</c:v>
                </c:pt>
                <c:pt idx="6">
                  <c:v>23418.6175</c:v>
                </c:pt>
                <c:pt idx="7">
                  <c:v>23418.6175</c:v>
                </c:pt>
                <c:pt idx="8">
                  <c:v>23418.6175</c:v>
                </c:pt>
                <c:pt idx="9">
                  <c:v>23418.6175</c:v>
                </c:pt>
                <c:pt idx="10">
                  <c:v>23418.6175</c:v>
                </c:pt>
                <c:pt idx="11">
                  <c:v>23418.6175</c:v>
                </c:pt>
              </c:numCache>
            </c:numRef>
          </c:val>
          <c:smooth val="0"/>
        </c:ser>
        <c:axId val="36979305"/>
        <c:axId val="64378290"/>
      </c:lineChart>
      <c:catAx>
        <c:axId val="3697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6979305"/>
        <c:crossesAt val="1"/>
        <c:crossBetween val="between"/>
        <c:dispUnits/>
        <c:majorUnit val="25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7">
      <selection activeCell="O19" sqref="O1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.75">
      <c r="A5" s="9">
        <v>2549</v>
      </c>
      <c r="B5" s="17">
        <v>395.03</v>
      </c>
      <c r="C5" s="17">
        <v>1593.68</v>
      </c>
      <c r="D5" s="17">
        <v>944.99</v>
      </c>
      <c r="E5" s="17">
        <v>885.28</v>
      </c>
      <c r="F5" s="17">
        <v>1769.03</v>
      </c>
      <c r="G5" s="17">
        <v>25540.23</v>
      </c>
      <c r="H5" s="17">
        <v>7518.65</v>
      </c>
      <c r="I5" s="17">
        <v>861.08</v>
      </c>
      <c r="J5" s="17">
        <v>303.75</v>
      </c>
      <c r="K5" s="17">
        <v>88.15</v>
      </c>
      <c r="L5" s="17">
        <v>23.06</v>
      </c>
      <c r="M5" s="17">
        <v>43.03</v>
      </c>
      <c r="N5" s="13">
        <v>39965.96</v>
      </c>
      <c r="P5" s="22">
        <f>N39</f>
        <v>23418.6175</v>
      </c>
    </row>
    <row r="6" spans="1:16" ht="21.75">
      <c r="A6" s="10">
        <v>2550</v>
      </c>
      <c r="B6" s="18">
        <v>29.76</v>
      </c>
      <c r="C6" s="18">
        <v>20237.19</v>
      </c>
      <c r="D6" s="18">
        <v>4424.03</v>
      </c>
      <c r="E6" s="18">
        <v>565.22</v>
      </c>
      <c r="F6" s="18">
        <v>7121.94</v>
      </c>
      <c r="G6" s="18">
        <v>34288.01</v>
      </c>
      <c r="H6" s="18">
        <v>14861.31</v>
      </c>
      <c r="I6" s="18">
        <v>4200.6</v>
      </c>
      <c r="J6" s="18">
        <v>1795.76</v>
      </c>
      <c r="K6" s="18">
        <v>804.77</v>
      </c>
      <c r="L6" s="18">
        <v>83.82</v>
      </c>
      <c r="M6" s="18">
        <v>46.56</v>
      </c>
      <c r="N6" s="14">
        <v>88458.97</v>
      </c>
      <c r="P6" s="22">
        <f aca="true" t="shared" si="0" ref="P6:P16">P5</f>
        <v>23418.6175</v>
      </c>
    </row>
    <row r="7" spans="1:16" ht="21.75">
      <c r="A7" s="10">
        <v>2551</v>
      </c>
      <c r="B7" s="18">
        <v>251.31</v>
      </c>
      <c r="C7" s="18">
        <v>1317.23</v>
      </c>
      <c r="D7" s="18">
        <v>553.82</v>
      </c>
      <c r="E7" s="18">
        <v>353.91</v>
      </c>
      <c r="F7" s="18">
        <v>840.9</v>
      </c>
      <c r="G7" s="18">
        <v>1723.61</v>
      </c>
      <c r="H7" s="18">
        <v>3177.03</v>
      </c>
      <c r="I7" s="18">
        <v>2682.48</v>
      </c>
      <c r="J7" s="18">
        <v>2252.7</v>
      </c>
      <c r="K7" s="18">
        <v>333.82</v>
      </c>
      <c r="L7" s="18">
        <v>151.8</v>
      </c>
      <c r="M7" s="18">
        <v>141.21</v>
      </c>
      <c r="N7" s="14">
        <v>13779.82</v>
      </c>
      <c r="P7" s="22">
        <f t="shared" si="0"/>
        <v>23418.6175</v>
      </c>
    </row>
    <row r="8" spans="1:16" ht="21.75">
      <c r="A8" s="10">
        <v>2552</v>
      </c>
      <c r="B8" s="18">
        <v>62</v>
      </c>
      <c r="C8" s="18">
        <v>1659.61</v>
      </c>
      <c r="D8" s="18">
        <v>1052.19</v>
      </c>
      <c r="E8" s="18">
        <v>610.58</v>
      </c>
      <c r="F8" s="18">
        <v>4772.05</v>
      </c>
      <c r="G8" s="18">
        <v>6384.42</v>
      </c>
      <c r="H8" s="18">
        <v>7755.55</v>
      </c>
      <c r="I8" s="18">
        <v>1648.82</v>
      </c>
      <c r="J8" s="18">
        <v>118.18</v>
      </c>
      <c r="K8" s="18">
        <v>95.23</v>
      </c>
      <c r="L8" s="18">
        <v>20.16</v>
      </c>
      <c r="M8" s="18">
        <v>14.37</v>
      </c>
      <c r="N8" s="14">
        <v>24193.15</v>
      </c>
      <c r="P8" s="22">
        <f t="shared" si="0"/>
        <v>23418.6175</v>
      </c>
    </row>
    <row r="9" spans="1:16" ht="21.75">
      <c r="A9" s="10">
        <v>2553</v>
      </c>
      <c r="B9" s="18">
        <v>36.99</v>
      </c>
      <c r="C9" s="18">
        <v>27.17</v>
      </c>
      <c r="D9" s="18">
        <v>303.01</v>
      </c>
      <c r="E9" s="18">
        <v>213.25</v>
      </c>
      <c r="F9" s="18">
        <v>1709.91</v>
      </c>
      <c r="G9" s="18">
        <v>2792.88</v>
      </c>
      <c r="H9" s="18">
        <v>6314.65</v>
      </c>
      <c r="I9" s="18">
        <v>970.03</v>
      </c>
      <c r="J9" s="18">
        <v>262.69</v>
      </c>
      <c r="K9" s="18">
        <v>33.3</v>
      </c>
      <c r="L9" s="18">
        <v>12.8</v>
      </c>
      <c r="M9" s="18">
        <v>99.01</v>
      </c>
      <c r="N9" s="14">
        <v>12775.7</v>
      </c>
      <c r="P9" s="22">
        <f t="shared" si="0"/>
        <v>23418.6175</v>
      </c>
    </row>
    <row r="10" spans="1:16" ht="21.75">
      <c r="A10" s="10">
        <v>2554</v>
      </c>
      <c r="B10" s="18">
        <v>30.13</v>
      </c>
      <c r="C10" s="18">
        <v>1032.22</v>
      </c>
      <c r="D10" s="18">
        <v>1079.76</v>
      </c>
      <c r="E10" s="18">
        <v>216.99</v>
      </c>
      <c r="F10" s="18">
        <v>2965.05</v>
      </c>
      <c r="G10" s="18">
        <v>17391.31</v>
      </c>
      <c r="H10" s="18">
        <v>19851.21</v>
      </c>
      <c r="I10" s="18">
        <v>4870.59</v>
      </c>
      <c r="J10" s="18">
        <v>2696.04</v>
      </c>
      <c r="K10" s="18">
        <v>612.25</v>
      </c>
      <c r="L10" s="18">
        <v>201.39</v>
      </c>
      <c r="M10" s="18">
        <v>139.36</v>
      </c>
      <c r="N10" s="14">
        <v>51086.31</v>
      </c>
      <c r="P10" s="22">
        <f t="shared" si="0"/>
        <v>23418.6175</v>
      </c>
    </row>
    <row r="11" spans="1:16" ht="21.75">
      <c r="A11" s="10">
        <v>2555</v>
      </c>
      <c r="B11" s="18">
        <v>116.39</v>
      </c>
      <c r="C11" s="18">
        <v>658.79</v>
      </c>
      <c r="D11" s="18">
        <v>89.47</v>
      </c>
      <c r="E11" s="18">
        <v>309.34</v>
      </c>
      <c r="F11" s="18">
        <v>466.92</v>
      </c>
      <c r="G11" s="18">
        <v>3598.94</v>
      </c>
      <c r="H11" s="18">
        <v>1602.78</v>
      </c>
      <c r="I11" s="18">
        <v>479.26</v>
      </c>
      <c r="J11" s="18">
        <v>110.33</v>
      </c>
      <c r="K11" s="18">
        <v>24.22</v>
      </c>
      <c r="L11" s="18">
        <v>12.59</v>
      </c>
      <c r="M11" s="18">
        <v>17.96</v>
      </c>
      <c r="N11" s="14">
        <v>7487</v>
      </c>
      <c r="P11" s="22">
        <f t="shared" si="0"/>
        <v>23418.6175</v>
      </c>
    </row>
    <row r="12" spans="1:16" ht="21.75">
      <c r="A12" s="10">
        <v>2556</v>
      </c>
      <c r="B12" s="18">
        <v>29.24</v>
      </c>
      <c r="C12" s="18">
        <v>67.32</v>
      </c>
      <c r="D12" s="18">
        <v>59.49</v>
      </c>
      <c r="E12" s="18">
        <v>334.49</v>
      </c>
      <c r="F12" s="18">
        <v>783.58</v>
      </c>
      <c r="G12" s="18">
        <v>1346.41</v>
      </c>
      <c r="H12" s="18">
        <v>2255.08</v>
      </c>
      <c r="I12" s="18">
        <v>389.98</v>
      </c>
      <c r="J12" s="18">
        <v>85.46</v>
      </c>
      <c r="K12" s="18">
        <v>15.85</v>
      </c>
      <c r="L12" s="18">
        <v>3.92</v>
      </c>
      <c r="M12" s="18">
        <v>6.55</v>
      </c>
      <c r="N12" s="14">
        <v>5377.36</v>
      </c>
      <c r="P12" s="22">
        <f t="shared" si="0"/>
        <v>23418.6175</v>
      </c>
    </row>
    <row r="13" spans="1:16" ht="21.75">
      <c r="A13" s="10">
        <v>2557</v>
      </c>
      <c r="B13" s="18">
        <v>30.89</v>
      </c>
      <c r="C13" s="18">
        <v>567.03</v>
      </c>
      <c r="D13" s="18">
        <v>107.8</v>
      </c>
      <c r="E13" s="18">
        <v>52.64</v>
      </c>
      <c r="F13" s="18">
        <v>453.94</v>
      </c>
      <c r="G13" s="18">
        <v>1589.67</v>
      </c>
      <c r="H13" s="18">
        <v>531.6</v>
      </c>
      <c r="I13" s="18">
        <v>325.86</v>
      </c>
      <c r="J13" s="18">
        <v>35.44</v>
      </c>
      <c r="K13" s="18">
        <v>184.23</v>
      </c>
      <c r="L13" s="18">
        <v>9.55</v>
      </c>
      <c r="M13" s="18">
        <v>14.03</v>
      </c>
      <c r="N13" s="14">
        <v>3902.66</v>
      </c>
      <c r="P13" s="22">
        <f t="shared" si="0"/>
        <v>23418.6175</v>
      </c>
    </row>
    <row r="14" spans="1:16" ht="21.75">
      <c r="A14" s="10">
        <v>2558</v>
      </c>
      <c r="B14" s="18">
        <v>26.44</v>
      </c>
      <c r="C14" s="18">
        <v>93.12</v>
      </c>
      <c r="D14" s="18">
        <v>53.79</v>
      </c>
      <c r="E14" s="18">
        <v>73.06</v>
      </c>
      <c r="F14" s="18">
        <v>1016.04</v>
      </c>
      <c r="G14" s="18">
        <v>407.38</v>
      </c>
      <c r="H14" s="18">
        <v>242.57</v>
      </c>
      <c r="I14" s="18">
        <v>133.99</v>
      </c>
      <c r="J14" s="18">
        <v>19.9</v>
      </c>
      <c r="K14" s="18">
        <v>13.77</v>
      </c>
      <c r="L14" s="18">
        <v>15.27</v>
      </c>
      <c r="M14" s="18">
        <v>18.18</v>
      </c>
      <c r="N14" s="14">
        <v>2113.52</v>
      </c>
      <c r="P14" s="22">
        <f t="shared" si="0"/>
        <v>23418.6175</v>
      </c>
    </row>
    <row r="15" spans="1:16" ht="21.75">
      <c r="A15" s="10">
        <v>2559</v>
      </c>
      <c r="B15" s="18">
        <v>13.32</v>
      </c>
      <c r="C15" s="18">
        <v>5.84</v>
      </c>
      <c r="D15" s="18">
        <v>1118.5</v>
      </c>
      <c r="E15" s="18">
        <v>1515.33</v>
      </c>
      <c r="F15" s="18">
        <v>651.36</v>
      </c>
      <c r="G15" s="18">
        <v>5936.76</v>
      </c>
      <c r="H15" s="18">
        <v>1451.53</v>
      </c>
      <c r="I15" s="18">
        <v>1702.2</v>
      </c>
      <c r="J15" s="18">
        <v>8.93</v>
      </c>
      <c r="K15" s="18">
        <v>56.44</v>
      </c>
      <c r="L15" s="18">
        <v>1.82</v>
      </c>
      <c r="M15" s="18">
        <v>1.93</v>
      </c>
      <c r="N15" s="14">
        <v>12463.96</v>
      </c>
      <c r="P15" s="22">
        <f t="shared" si="0"/>
        <v>23418.6175</v>
      </c>
    </row>
    <row r="16" spans="1:16" ht="21.75">
      <c r="A16" s="10">
        <v>2560</v>
      </c>
      <c r="B16" s="27">
        <v>3</v>
      </c>
      <c r="C16" s="27">
        <v>1467</v>
      </c>
      <c r="D16" s="27">
        <v>885</v>
      </c>
      <c r="E16" s="27">
        <v>655</v>
      </c>
      <c r="F16" s="27">
        <v>1480</v>
      </c>
      <c r="G16" s="27">
        <v>3660</v>
      </c>
      <c r="H16" s="27">
        <v>8113</v>
      </c>
      <c r="I16" s="27">
        <v>1972</v>
      </c>
      <c r="J16" s="27">
        <v>650</v>
      </c>
      <c r="K16" s="27">
        <v>393</v>
      </c>
      <c r="L16" s="27">
        <v>73</v>
      </c>
      <c r="M16" s="27">
        <v>68</v>
      </c>
      <c r="N16" s="28">
        <f>SUM(B16:M16)</f>
        <v>19419</v>
      </c>
      <c r="P16" s="22">
        <f t="shared" si="0"/>
        <v>23418.6175</v>
      </c>
    </row>
    <row r="17" spans="1:16" ht="21.75">
      <c r="A17" s="24">
        <v>2561</v>
      </c>
      <c r="B17" s="25">
        <v>68</v>
      </c>
      <c r="C17" s="25">
        <v>294</v>
      </c>
      <c r="D17" s="25">
        <v>1289</v>
      </c>
      <c r="E17" s="25">
        <v>173</v>
      </c>
      <c r="F17" s="25">
        <v>452</v>
      </c>
      <c r="G17" s="25">
        <v>1260</v>
      </c>
      <c r="H17" s="25">
        <v>5916</v>
      </c>
      <c r="I17" s="25">
        <v>1295</v>
      </c>
      <c r="J17" s="25">
        <v>19</v>
      </c>
      <c r="K17" s="25">
        <v>75</v>
      </c>
      <c r="L17" s="25">
        <v>5</v>
      </c>
      <c r="M17" s="25">
        <v>14</v>
      </c>
      <c r="N17" s="26">
        <f>SUM(B17:M17)</f>
        <v>10860</v>
      </c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.75">
      <c r="A38" s="12" t="s">
        <v>16</v>
      </c>
      <c r="B38" s="20">
        <f>MAX(B5:B16)</f>
        <v>395.03</v>
      </c>
      <c r="C38" s="20">
        <f aca="true" t="shared" si="1" ref="C38:N38">MAX(C5:C16)</f>
        <v>20237.19</v>
      </c>
      <c r="D38" s="20">
        <f t="shared" si="1"/>
        <v>4424.03</v>
      </c>
      <c r="E38" s="20">
        <f t="shared" si="1"/>
        <v>1515.33</v>
      </c>
      <c r="F38" s="20">
        <f t="shared" si="1"/>
        <v>7121.94</v>
      </c>
      <c r="G38" s="20">
        <f t="shared" si="1"/>
        <v>34288.01</v>
      </c>
      <c r="H38" s="20">
        <f t="shared" si="1"/>
        <v>19851.21</v>
      </c>
      <c r="I38" s="20">
        <f t="shared" si="1"/>
        <v>4870.59</v>
      </c>
      <c r="J38" s="20">
        <f t="shared" si="1"/>
        <v>2696.04</v>
      </c>
      <c r="K38" s="20">
        <f t="shared" si="1"/>
        <v>804.77</v>
      </c>
      <c r="L38" s="20">
        <f t="shared" si="1"/>
        <v>201.39</v>
      </c>
      <c r="M38" s="20">
        <f t="shared" si="1"/>
        <v>141.21</v>
      </c>
      <c r="N38" s="29">
        <f t="shared" si="1"/>
        <v>88458.97</v>
      </c>
    </row>
    <row r="39" spans="1:14" ht="21.75">
      <c r="A39" s="12" t="s">
        <v>14</v>
      </c>
      <c r="B39" s="20">
        <f>AVERAGE(B5:B16)</f>
        <v>85.375</v>
      </c>
      <c r="C39" s="20">
        <f aca="true" t="shared" si="2" ref="C39:M39">AVERAGE(C5:C16)</f>
        <v>2393.85</v>
      </c>
      <c r="D39" s="20">
        <f t="shared" si="2"/>
        <v>889.3208333333332</v>
      </c>
      <c r="E39" s="20">
        <f t="shared" si="2"/>
        <v>482.09083333333336</v>
      </c>
      <c r="F39" s="20">
        <f t="shared" si="2"/>
        <v>2002.5599999999997</v>
      </c>
      <c r="G39" s="20">
        <f t="shared" si="2"/>
        <v>8721.635</v>
      </c>
      <c r="H39" s="20">
        <f t="shared" si="2"/>
        <v>6139.580000000001</v>
      </c>
      <c r="I39" s="20">
        <f t="shared" si="2"/>
        <v>1686.4075000000003</v>
      </c>
      <c r="J39" s="20">
        <f t="shared" si="2"/>
        <v>694.9316666666667</v>
      </c>
      <c r="K39" s="20">
        <f t="shared" si="2"/>
        <v>221.25249999999997</v>
      </c>
      <c r="L39" s="20">
        <f t="shared" si="2"/>
        <v>50.76500000000001</v>
      </c>
      <c r="M39" s="20">
        <f t="shared" si="2"/>
        <v>50.84916666666666</v>
      </c>
      <c r="N39" s="16">
        <f>SUM(B39:M39)</f>
        <v>23418.6175</v>
      </c>
    </row>
    <row r="40" spans="1:14" ht="21.75">
      <c r="A40" s="12" t="s">
        <v>15</v>
      </c>
      <c r="B40" s="20">
        <f>MIN(B5:B16)</f>
        <v>3</v>
      </c>
      <c r="C40" s="20">
        <f aca="true" t="shared" si="3" ref="C40:N40">MIN(C5:C16)</f>
        <v>5.84</v>
      </c>
      <c r="D40" s="20">
        <f t="shared" si="3"/>
        <v>53.79</v>
      </c>
      <c r="E40" s="20">
        <f t="shared" si="3"/>
        <v>52.64</v>
      </c>
      <c r="F40" s="20">
        <f t="shared" si="3"/>
        <v>453.94</v>
      </c>
      <c r="G40" s="20">
        <f t="shared" si="3"/>
        <v>407.38</v>
      </c>
      <c r="H40" s="20">
        <f t="shared" si="3"/>
        <v>242.57</v>
      </c>
      <c r="I40" s="20">
        <f t="shared" si="3"/>
        <v>133.99</v>
      </c>
      <c r="J40" s="20">
        <f t="shared" si="3"/>
        <v>8.93</v>
      </c>
      <c r="K40" s="20">
        <f t="shared" si="3"/>
        <v>13.77</v>
      </c>
      <c r="L40" s="20">
        <f t="shared" si="3"/>
        <v>1.82</v>
      </c>
      <c r="M40" s="20">
        <f t="shared" si="3"/>
        <v>1.93</v>
      </c>
      <c r="N40" s="29">
        <f t="shared" si="3"/>
        <v>2113.52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2019-04-24T06:27:57Z</dcterms:modified>
  <cp:category/>
  <cp:version/>
  <cp:contentType/>
  <cp:contentStatus/>
</cp:coreProperties>
</file>