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<sst xmlns="http://schemas.openxmlformats.org/spreadsheetml/2006/main" count="29" uniqueCount="24">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</sst>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4"/>
      <name val="CordiaUPC"/>
      <family val="2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'P.84-H.05'!$N$7:$N$25</c:f>
              <c:numCache>
                <c:ptCount val="19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47.519999999999996</c:v>
                </c:pt>
                <c:pt idx="18">
                  <c:v>169.31980800000005</c:v>
                </c:pt>
              </c:numCache>
            </c:numRef>
          </c:val>
        </c:ser>
        <c:gapWidth val="100"/>
        <c:axId val="42441684"/>
        <c:axId val="46430837"/>
      </c:barChart>
      <c:lineChart>
        <c:grouping val="standard"/>
        <c:varyColors val="0"/>
        <c:ser>
          <c:idx val="1"/>
          <c:order val="1"/>
          <c:tx>
            <c:v>ค่าเฉลี่ย 94.7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'P.84-H.05'!$P$7:$P$24</c:f>
              <c:numCache>
                <c:ptCount val="18"/>
                <c:pt idx="0">
                  <c:v>94.72858933333333</c:v>
                </c:pt>
                <c:pt idx="1">
                  <c:v>94.72858933333333</c:v>
                </c:pt>
                <c:pt idx="2">
                  <c:v>94.72858933333333</c:v>
                </c:pt>
                <c:pt idx="3">
                  <c:v>94.72858933333333</c:v>
                </c:pt>
                <c:pt idx="4">
                  <c:v>94.72858933333333</c:v>
                </c:pt>
                <c:pt idx="5">
                  <c:v>94.72858933333333</c:v>
                </c:pt>
                <c:pt idx="6">
                  <c:v>94.72858933333333</c:v>
                </c:pt>
                <c:pt idx="7">
                  <c:v>94.72858933333333</c:v>
                </c:pt>
                <c:pt idx="8">
                  <c:v>94.72858933333333</c:v>
                </c:pt>
                <c:pt idx="9">
                  <c:v>94.72858933333333</c:v>
                </c:pt>
                <c:pt idx="10">
                  <c:v>94.72858933333333</c:v>
                </c:pt>
                <c:pt idx="11">
                  <c:v>94.72858933333333</c:v>
                </c:pt>
                <c:pt idx="12">
                  <c:v>94.72858933333333</c:v>
                </c:pt>
                <c:pt idx="13">
                  <c:v>94.72858933333333</c:v>
                </c:pt>
                <c:pt idx="14">
                  <c:v>94.72858933333333</c:v>
                </c:pt>
                <c:pt idx="15">
                  <c:v>94.72858933333333</c:v>
                </c:pt>
                <c:pt idx="16">
                  <c:v>94.72858933333333</c:v>
                </c:pt>
                <c:pt idx="17">
                  <c:v>94.72858933333333</c:v>
                </c:pt>
              </c:numCache>
            </c:numRef>
          </c:val>
          <c:smooth val="0"/>
        </c:ser>
        <c:axId val="42441684"/>
        <c:axId val="46430837"/>
      </c:line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430837"/>
        <c:crossesAt val="0"/>
        <c:auto val="1"/>
        <c:lblOffset val="100"/>
        <c:tickLblSkip val="1"/>
        <c:noMultiLvlLbl val="0"/>
      </c:catAx>
      <c:valAx>
        <c:axId val="4643083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4">
      <selection activeCell="B25" sqref="B25:L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4">$N$33</f>
        <v>94.72858933333333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5">+N8*1000000/(365*86400)</f>
        <v>2.100615169964486</v>
      </c>
      <c r="P8" s="37">
        <f t="shared" si="0"/>
        <v>94.72858933333333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94.72858933333333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94.72858933333333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94.72858933333333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94.72858933333333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94.72858933333333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94.72858933333333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94.72858933333333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94.72858933333333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94.72858933333333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94.72858933333333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94.72858933333333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94.72858933333333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94.72858933333333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94.72858933333333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94.72858933333333</v>
      </c>
    </row>
    <row r="24" spans="1:16" ht="15" customHeight="1">
      <c r="A24" s="32">
        <v>2563</v>
      </c>
      <c r="B24" s="34">
        <v>1.38</v>
      </c>
      <c r="C24" s="34">
        <v>2.09</v>
      </c>
      <c r="D24" s="34">
        <v>3.12</v>
      </c>
      <c r="E24" s="34">
        <v>2.29</v>
      </c>
      <c r="F24" s="34">
        <v>5.66</v>
      </c>
      <c r="G24" s="34">
        <v>10.86</v>
      </c>
      <c r="H24" s="34">
        <v>9.84</v>
      </c>
      <c r="I24" s="34">
        <v>5.98</v>
      </c>
      <c r="J24" s="34">
        <v>1.66</v>
      </c>
      <c r="K24" s="34">
        <v>1.54</v>
      </c>
      <c r="L24" s="34">
        <v>1.54</v>
      </c>
      <c r="M24" s="34">
        <v>1.56</v>
      </c>
      <c r="N24" s="35">
        <f t="shared" si="3"/>
        <v>47.519999999999996</v>
      </c>
      <c r="O24" s="36">
        <f t="shared" si="2"/>
        <v>1.506849315068493</v>
      </c>
      <c r="P24" s="37">
        <f t="shared" si="0"/>
        <v>94.72858933333333</v>
      </c>
    </row>
    <row r="25" spans="1:16" ht="15" customHeight="1">
      <c r="A25" s="40">
        <v>2564</v>
      </c>
      <c r="B25" s="41">
        <v>4.9403520000000025</v>
      </c>
      <c r="C25" s="41">
        <v>4.669056000000004</v>
      </c>
      <c r="D25" s="41">
        <v>5.401728</v>
      </c>
      <c r="E25" s="41">
        <v>15.747264000000003</v>
      </c>
      <c r="F25" s="41">
        <v>8.608032</v>
      </c>
      <c r="G25" s="41">
        <v>56.05113600000001</v>
      </c>
      <c r="H25" s="41">
        <v>39.401856000000016</v>
      </c>
      <c r="I25" s="41">
        <v>22.426848</v>
      </c>
      <c r="J25" s="41">
        <v>10.224576000000004</v>
      </c>
      <c r="K25" s="41">
        <v>1.1594880000000003</v>
      </c>
      <c r="L25" s="41">
        <v>0.6894720000000005</v>
      </c>
      <c r="M25" s="41"/>
      <c r="N25" s="42">
        <f>SUM(B25:M25)</f>
        <v>169.31980800000005</v>
      </c>
      <c r="O25" s="43">
        <f t="shared" si="2"/>
        <v>5.369095890410961</v>
      </c>
      <c r="P25" s="37"/>
    </row>
    <row r="26" spans="1:16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3" t="s">
        <v>19</v>
      </c>
      <c r="B32" s="38">
        <f>MAX(B7:B24)</f>
        <v>3.5691840000000017</v>
      </c>
      <c r="C32" s="38">
        <f aca="true" t="shared" si="4" ref="C32:N32">MAX(C7:C24)</f>
        <v>32.98233599999999</v>
      </c>
      <c r="D32" s="38">
        <f t="shared" si="4"/>
        <v>13.976064000000001</v>
      </c>
      <c r="E32" s="38">
        <f t="shared" si="4"/>
        <v>8.64</v>
      </c>
      <c r="F32" s="38">
        <f t="shared" si="4"/>
        <v>24.046847999999997</v>
      </c>
      <c r="G32" s="38">
        <f t="shared" si="4"/>
        <v>72.48268800000004</v>
      </c>
      <c r="H32" s="38">
        <f t="shared" si="4"/>
        <v>77.96304000000002</v>
      </c>
      <c r="I32" s="38">
        <f t="shared" si="4"/>
        <v>34.884</v>
      </c>
      <c r="J32" s="38">
        <f t="shared" si="4"/>
        <v>24.471936</v>
      </c>
      <c r="K32" s="38">
        <f t="shared" si="4"/>
        <v>9.163584000000006</v>
      </c>
      <c r="L32" s="38">
        <f t="shared" si="4"/>
        <v>4.741632000000005</v>
      </c>
      <c r="M32" s="38">
        <f t="shared" si="4"/>
        <v>3.7990080000000006</v>
      </c>
      <c r="N32" s="38">
        <f t="shared" si="4"/>
        <v>278.7151680000001</v>
      </c>
      <c r="O32" s="36">
        <f>+N32*1000000/(365*86400)</f>
        <v>8.838000000000005</v>
      </c>
      <c r="P32" s="39"/>
    </row>
    <row r="33" spans="1:16" ht="15" customHeight="1">
      <c r="A33" s="33" t="s">
        <v>16</v>
      </c>
      <c r="B33" s="38">
        <f>AVERAGE(B7:B24)</f>
        <v>1.1926533333333333</v>
      </c>
      <c r="C33" s="38">
        <f aca="true" t="shared" si="5" ref="C33:M33">AVERAGE(C7:C24)</f>
        <v>6.57136311111111</v>
      </c>
      <c r="D33" s="38">
        <f t="shared" si="5"/>
        <v>5.169048444444446</v>
      </c>
      <c r="E33" s="38">
        <f t="shared" si="5"/>
        <v>4.447578222222224</v>
      </c>
      <c r="F33" s="38">
        <f t="shared" si="5"/>
        <v>9.716023555555553</v>
      </c>
      <c r="G33" s="38">
        <f t="shared" si="5"/>
        <v>24.913040888888887</v>
      </c>
      <c r="H33" s="38">
        <f t="shared" si="5"/>
        <v>22.71405777777778</v>
      </c>
      <c r="I33" s="38">
        <f t="shared" si="5"/>
        <v>10.379140444444444</v>
      </c>
      <c r="J33" s="38">
        <f t="shared" si="5"/>
        <v>5.260161333333333</v>
      </c>
      <c r="K33" s="38">
        <f t="shared" si="5"/>
        <v>2.3019857777777784</v>
      </c>
      <c r="L33" s="38">
        <f t="shared" si="5"/>
        <v>1.0108884444444446</v>
      </c>
      <c r="M33" s="38">
        <f t="shared" si="5"/>
        <v>1.0526480000000003</v>
      </c>
      <c r="N33" s="38">
        <f>SUM(B33:M33)</f>
        <v>94.72858933333333</v>
      </c>
      <c r="O33" s="36">
        <f>+N33*1000000/(365*86400)</f>
        <v>3.0038238626754605</v>
      </c>
      <c r="P33" s="39"/>
    </row>
    <row r="34" spans="1:16" ht="15" customHeight="1">
      <c r="A34" s="33" t="s">
        <v>20</v>
      </c>
      <c r="B34" s="38">
        <f>MIN(B7:B24)</f>
        <v>0.124</v>
      </c>
      <c r="C34" s="38">
        <f aca="true" t="shared" si="6" ref="C34:N34">MIN(C7:C24)</f>
        <v>0.19</v>
      </c>
      <c r="D34" s="38">
        <f t="shared" si="6"/>
        <v>0.76</v>
      </c>
      <c r="E34" s="38">
        <f t="shared" si="6"/>
        <v>0.79</v>
      </c>
      <c r="F34" s="38">
        <f t="shared" si="6"/>
        <v>2.653344000000001</v>
      </c>
      <c r="G34" s="38">
        <f t="shared" si="6"/>
        <v>3.78</v>
      </c>
      <c r="H34" s="38">
        <f t="shared" si="6"/>
        <v>2.2</v>
      </c>
      <c r="I34" s="38">
        <f t="shared" si="6"/>
        <v>1.487</v>
      </c>
      <c r="J34" s="38">
        <f t="shared" si="6"/>
        <v>0.25</v>
      </c>
      <c r="K34" s="38">
        <f t="shared" si="6"/>
        <v>0.425</v>
      </c>
      <c r="L34" s="38">
        <f t="shared" si="6"/>
        <v>0.08</v>
      </c>
      <c r="M34" s="38">
        <f t="shared" si="6"/>
        <v>0.08</v>
      </c>
      <c r="N34" s="38">
        <f t="shared" si="6"/>
        <v>24.87</v>
      </c>
      <c r="O34" s="36">
        <f>+N34*1000000/(365*86400)</f>
        <v>0.7886225266362252</v>
      </c>
      <c r="P34" s="39"/>
    </row>
    <row r="35" spans="1:15" ht="21" customHeight="1">
      <c r="A35" s="47"/>
      <c r="B35" s="47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5:B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2016-07-11T03:45:24Z</cp:lastPrinted>
  <dcterms:created xsi:type="dcterms:W3CDTF">1994-01-31T08:04:27Z</dcterms:created>
  <dcterms:modified xsi:type="dcterms:W3CDTF">2022-03-16T07:37:58Z</dcterms:modified>
  <cp:category/>
  <cp:version/>
  <cp:contentType/>
  <cp:contentStatus/>
</cp:coreProperties>
</file>