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8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<sst xmlns="http://schemas.openxmlformats.org/spreadsheetml/2006/main" count="50" uniqueCount="25">
  <si>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</si>
  <si>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</si>
  <si>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</si>
  <si>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</si>
  <si>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</si>
  <si>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</si>
  <si>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</si>
  <si>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</si>
  <si>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</si>
  <si>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</si>
  <si>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</si>
  <si>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</si>
  <si>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</si>
  <si>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</si>
  <si>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</si>
  <si>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</si>
  <si>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</si>
  <si>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</si>
  <si>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</si>
  <si>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</si>
  <si>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</si>
  <si>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</si>
  <si>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</si>
  <si>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P.84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</si>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</sst>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  <numFmt numFmtId="209" formatCode="d\ \ด\ด\ด"/>
    <numFmt numFmtId="210" formatCode="0.000_)"/>
    <numFmt numFmtId="211" formatCode="bbbb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1" fillId="0" borderId="0">
      <alignment/>
      <protection/>
    </xf>
  </cellStyleXfs>
  <cellXfs count="106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24" fillId="0" borderId="13" xfId="0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 horizontal="center"/>
    </xf>
    <xf numFmtId="0" fontId="26" fillId="0" borderId="16" xfId="0" applyFont="1" applyBorder="1" applyAlignment="1">
      <alignment/>
    </xf>
    <xf numFmtId="0" fontId="24" fillId="0" borderId="17" xfId="0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/>
    </xf>
    <xf numFmtId="0" fontId="26" fillId="0" borderId="20" xfId="0" applyFont="1" applyBorder="1" applyAlignment="1">
      <alignment/>
    </xf>
    <xf numFmtId="0" fontId="24" fillId="0" borderId="21" xfId="0" applyFont="1" applyFill="1" applyBorder="1" applyAlignment="1">
      <alignment horizontal="center"/>
    </xf>
    <xf numFmtId="2" fontId="25" fillId="0" borderId="22" xfId="0" applyNumberFormat="1" applyFont="1" applyFill="1" applyBorder="1" applyAlignment="1">
      <alignment horizontal="center"/>
    </xf>
    <xf numFmtId="1" fontId="24" fillId="0" borderId="23" xfId="0" applyNumberFormat="1" applyFont="1" applyFill="1" applyBorder="1" applyAlignment="1">
      <alignment/>
    </xf>
    <xf numFmtId="2" fontId="25" fillId="0" borderId="24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2" fontId="24" fillId="33" borderId="28" xfId="0" applyNumberFormat="1" applyFont="1" applyFill="1" applyBorder="1" applyAlignment="1">
      <alignment horizontal="center"/>
    </xf>
    <xf numFmtId="2" fontId="24" fillId="33" borderId="29" xfId="0" applyNumberFormat="1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P.84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น้ำแม่วาง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บ้านพันตน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แม่วาง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3625"/>
          <c:y val="0.04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'P.84'!$D$36:$O$36</c:f>
              <c:numCache/>
            </c:numRef>
          </c:xVal>
          <c:yVal>
            <c:numRef>
              <c:f>'P.84'!$D$37:$O$37</c:f>
              <c:numCache/>
            </c:numRef>
          </c:yVal>
          <c:smooth val="0"/>
        </c:ser>
        <c:axId val="63072494"/>
        <c:axId val="30781535"/>
      </c:scatterChart>
      <c:valAx>
        <c:axId val="6307249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0781535"/>
        <c:crossesAt val="1"/>
        <c:crossBetween val="midCat"/>
        <c:dispUnits/>
        <c:majorUnit val="10"/>
      </c:valAx>
      <c:valAx>
        <c:axId val="30781535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30724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6" sqref="U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0" t="s">
        <v>23</v>
      </c>
      <c r="B3" s="101"/>
      <c r="C3" s="101"/>
      <c r="D3" s="10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COUNT(J41:J58)</f>
        <v>18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3" t="s">
        <v>19</v>
      </c>
      <c r="B4" s="104"/>
      <c r="C4" s="104"/>
      <c r="D4" s="10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AVERAGE(J41:J58)</f>
        <v>3.808666666666656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8" t="s">
        <v>1</v>
      </c>
      <c r="B5" s="99" t="s">
        <v>22</v>
      </c>
      <c r="C5" s="98" t="s">
        <v>1</v>
      </c>
      <c r="D5" s="99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(VAR(J41:J58))</f>
        <v>0.43327905882352313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4">
        <f aca="true" t="shared" si="0" ref="A6:B10">I41</f>
        <v>2547</v>
      </c>
      <c r="B6" s="95">
        <f t="shared" si="0"/>
        <v>3.6959999999999695</v>
      </c>
      <c r="C6" s="96"/>
      <c r="D6" s="97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STDEV(J41:J58)</f>
        <v>0.658239362863938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5">
        <f t="shared" si="0"/>
        <v>2548</v>
      </c>
      <c r="B7" s="86">
        <f t="shared" si="0"/>
        <v>4.1959999999999695</v>
      </c>
      <c r="C7" s="87"/>
      <c r="D7" s="88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5">
        <f t="shared" si="0"/>
        <v>2549</v>
      </c>
      <c r="B8" s="86">
        <f t="shared" si="0"/>
        <v>4.4459999999999695</v>
      </c>
      <c r="C8" s="87"/>
      <c r="D8" s="88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5">
        <f t="shared" si="0"/>
        <v>2550</v>
      </c>
      <c r="B9" s="86">
        <f t="shared" si="0"/>
        <v>4.995999999999981</v>
      </c>
      <c r="C9" s="87"/>
      <c r="D9" s="88"/>
      <c r="E9" s="36"/>
      <c r="F9" s="36"/>
      <c r="U9" t="s">
        <v>15</v>
      </c>
      <c r="V9" s="14">
        <f>+B80</f>
        <v>0.519798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5">
        <f t="shared" si="0"/>
        <v>2551</v>
      </c>
      <c r="B10" s="86">
        <f t="shared" si="0"/>
        <v>4.045999999999992</v>
      </c>
      <c r="C10" s="87"/>
      <c r="D10" s="88"/>
      <c r="E10" s="35"/>
      <c r="F10" s="7"/>
      <c r="U10" t="s">
        <v>16</v>
      </c>
      <c r="V10" s="14">
        <f>+B81</f>
        <v>1.048076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5">
        <v>2552</v>
      </c>
      <c r="B11" s="86">
        <v>3.75</v>
      </c>
      <c r="C11" s="87"/>
      <c r="D11" s="88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5">
        <v>2553</v>
      </c>
      <c r="B12" s="86">
        <v>4.02</v>
      </c>
      <c r="C12" s="87"/>
      <c r="D12" s="88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5">
        <v>2554</v>
      </c>
      <c r="B13" s="86">
        <v>4</v>
      </c>
      <c r="C13" s="87"/>
      <c r="D13" s="88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5">
        <v>2555</v>
      </c>
      <c r="B14" s="86">
        <v>3.65</v>
      </c>
      <c r="C14" s="87"/>
      <c r="D14" s="88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5">
        <v>2556</v>
      </c>
      <c r="B15" s="86">
        <v>4.095999999999947</v>
      </c>
      <c r="C15" s="87"/>
      <c r="D15" s="88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5">
        <v>2557</v>
      </c>
      <c r="B16" s="86">
        <v>2.3899999999999864</v>
      </c>
      <c r="C16" s="87"/>
      <c r="D16" s="88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5">
        <v>2558</v>
      </c>
      <c r="B17" s="86">
        <v>2.56</v>
      </c>
      <c r="C17" s="87"/>
      <c r="D17" s="88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5">
        <v>2559</v>
      </c>
      <c r="B18" s="86">
        <v>4.35</v>
      </c>
      <c r="C18" s="87"/>
      <c r="D18" s="88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5">
        <v>2560</v>
      </c>
      <c r="B19" s="86">
        <v>4.15</v>
      </c>
      <c r="C19" s="87"/>
      <c r="D19" s="88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5">
        <v>2561</v>
      </c>
      <c r="B20" s="86">
        <v>2.91</v>
      </c>
      <c r="C20" s="87"/>
      <c r="D20" s="88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5">
        <v>2562</v>
      </c>
      <c r="B21" s="86">
        <v>3.53</v>
      </c>
      <c r="C21" s="87"/>
      <c r="D21" s="88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5">
        <v>2563</v>
      </c>
      <c r="B22" s="86">
        <v>3.5</v>
      </c>
      <c r="C22" s="87"/>
      <c r="D22" s="88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5">
        <v>2564</v>
      </c>
      <c r="B23" s="86">
        <v>4.13</v>
      </c>
      <c r="C23" s="87"/>
      <c r="D23" s="88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5"/>
      <c r="B24" s="86"/>
      <c r="C24" s="87"/>
      <c r="D24" s="88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5"/>
      <c r="B25" s="86"/>
      <c r="C25" s="87"/>
      <c r="D25" s="88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5"/>
      <c r="B26" s="86"/>
      <c r="C26" s="87"/>
      <c r="D26" s="88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5"/>
      <c r="B27" s="86"/>
      <c r="C27" s="87"/>
      <c r="D27" s="88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5"/>
      <c r="B28" s="86"/>
      <c r="C28" s="87"/>
      <c r="D28" s="88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5"/>
      <c r="B29" s="86"/>
      <c r="C29" s="87"/>
      <c r="D29" s="88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5"/>
      <c r="B30" s="86"/>
      <c r="C30" s="87"/>
      <c r="D30" s="88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5"/>
      <c r="B31" s="86"/>
      <c r="C31" s="87"/>
      <c r="D31" s="88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5"/>
      <c r="B32" s="86"/>
      <c r="C32" s="87"/>
      <c r="D32" s="89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5"/>
      <c r="B33" s="86"/>
      <c r="C33" s="87"/>
      <c r="D33" s="89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0"/>
      <c r="B34" s="91"/>
      <c r="C34" s="92"/>
      <c r="D34" s="93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2" ref="D37:O37">ROUND((((-LN(-LN(1-1/D36)))+$B$83*$B$84)/$B$83),2)</f>
        <v>3.71</v>
      </c>
      <c r="E37" s="75">
        <f t="shared" si="2"/>
        <v>4.05</v>
      </c>
      <c r="F37" s="75">
        <f t="shared" si="2"/>
        <v>4.26</v>
      </c>
      <c r="G37" s="75">
        <f t="shared" si="2"/>
        <v>4.42</v>
      </c>
      <c r="H37" s="75">
        <f t="shared" si="2"/>
        <v>4.55</v>
      </c>
      <c r="I37" s="75">
        <f t="shared" si="2"/>
        <v>4.9</v>
      </c>
      <c r="J37" s="75">
        <f t="shared" si="2"/>
        <v>5.35</v>
      </c>
      <c r="K37" s="75">
        <f t="shared" si="2"/>
        <v>5.49</v>
      </c>
      <c r="L37" s="75">
        <f t="shared" si="2"/>
        <v>5.93</v>
      </c>
      <c r="M37" s="76">
        <f t="shared" si="2"/>
        <v>6.37</v>
      </c>
      <c r="N37" s="76">
        <f t="shared" si="2"/>
        <v>6.81</v>
      </c>
      <c r="O37" s="76">
        <f t="shared" si="2"/>
        <v>7.38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3">
        <v>2547</v>
      </c>
      <c r="J41" s="78">
        <v>3.6959999999999695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3">
        <v>2548</v>
      </c>
      <c r="J42" s="78">
        <v>4.1959999999999695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3">
        <v>2549</v>
      </c>
      <c r="J43" s="78">
        <v>4.4459999999999695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3">
        <v>2550</v>
      </c>
      <c r="J44" s="78">
        <v>4.995999999999981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3">
        <v>2551</v>
      </c>
      <c r="J45" s="78">
        <v>4.045999999999992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3">
        <v>2552</v>
      </c>
      <c r="J46" s="78">
        <v>3.75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3">
        <v>2553</v>
      </c>
      <c r="J47" s="78">
        <v>4.02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3">
        <v>2554</v>
      </c>
      <c r="J48" s="78">
        <v>4.14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3">
        <v>2555</v>
      </c>
      <c r="J49" s="78">
        <v>3.65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3">
        <v>2556</v>
      </c>
      <c r="J50" s="78">
        <v>4.095999999999947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3">
        <v>2557</v>
      </c>
      <c r="J51" s="78">
        <v>2.3899999999999864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3">
        <v>2558</v>
      </c>
      <c r="J52" s="78">
        <v>2.56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3">
        <v>2559</v>
      </c>
      <c r="J53" s="78">
        <v>4.35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3">
        <v>2560</v>
      </c>
      <c r="J54" s="78">
        <v>4.15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3">
        <v>2561</v>
      </c>
      <c r="J55" s="78">
        <v>2.91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3">
        <v>2562</v>
      </c>
      <c r="J56" s="78">
        <v>3.53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3">
        <v>2563</v>
      </c>
      <c r="J57" s="78">
        <v>3.5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3">
        <v>2564</v>
      </c>
      <c r="J58" s="78">
        <v>4.13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3"/>
      <c r="J59" s="78"/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3"/>
      <c r="J60" s="78"/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3"/>
      <c r="J61" s="78"/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3"/>
      <c r="J62" s="78"/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7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3"/>
      <c r="J65" s="78"/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3"/>
      <c r="J66" s="78"/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3"/>
      <c r="J67" s="78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3"/>
      <c r="J68" s="78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3"/>
      <c r="J69" s="78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3"/>
      <c r="J70" s="78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3"/>
      <c r="J71" s="78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3"/>
      <c r="J72" s="78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3"/>
      <c r="J73" s="78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3"/>
      <c r="J74" s="78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3"/>
      <c r="J75" s="78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3"/>
      <c r="J76" s="78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3"/>
      <c r="J77" s="78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3"/>
      <c r="J78" s="78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3"/>
      <c r="J79" s="78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0.519798</v>
      </c>
      <c r="C80" s="27"/>
      <c r="D80" s="27"/>
      <c r="E80" s="27"/>
      <c r="I80" s="73"/>
      <c r="J80" s="78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1.048076</v>
      </c>
      <c r="C81" s="27"/>
      <c r="D81" s="27"/>
      <c r="E81" s="27"/>
      <c r="I81" s="73"/>
      <c r="J81" s="78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3"/>
      <c r="J82" s="78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1.5922414536862688</v>
      </c>
      <c r="C83" s="28"/>
      <c r="D83" s="28"/>
      <c r="E83" s="28"/>
      <c r="I83" s="73"/>
      <c r="J83" s="78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3.4822098979419174</v>
      </c>
      <c r="C84" s="28"/>
      <c r="D84" s="28"/>
      <c r="E84" s="28"/>
      <c r="I84" s="73"/>
      <c r="J84" s="78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3"/>
      <c r="J85" s="78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3"/>
      <c r="J86" s="78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3"/>
      <c r="J87" s="78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3"/>
      <c r="J88" s="78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3"/>
      <c r="J89" s="78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3"/>
      <c r="J90" s="78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3"/>
      <c r="J91" s="81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3"/>
      <c r="J92" s="81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4"/>
      <c r="J93" s="81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4"/>
      <c r="J94" s="81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3"/>
      <c r="J95" s="78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6"/>
    </sheetView>
  </sheetViews>
  <sheetFormatPr defaultColWidth="9.140625" defaultRowHeight="21.75"/>
  <sheetData>
    <row r="1" ht="21.75">
      <c r="D1" s="72">
        <v>303.244</v>
      </c>
    </row>
    <row r="2" spans="2:4" ht="21.75">
      <c r="B2">
        <v>2547</v>
      </c>
      <c r="C2" s="83"/>
      <c r="D2" s="82">
        <v>3.6959999999999695</v>
      </c>
    </row>
    <row r="3" spans="2:4" ht="21.75">
      <c r="B3">
        <v>2548</v>
      </c>
      <c r="C3" s="83"/>
      <c r="D3" s="82">
        <v>4.1959999999999695</v>
      </c>
    </row>
    <row r="4" spans="2:4" ht="21.75">
      <c r="B4">
        <v>2549</v>
      </c>
      <c r="C4" s="84"/>
      <c r="D4" s="82">
        <v>4.4459999999999695</v>
      </c>
    </row>
    <row r="5" spans="2:4" ht="21.75">
      <c r="B5">
        <v>2550</v>
      </c>
      <c r="C5" s="83">
        <v>308.24</v>
      </c>
      <c r="D5" s="82">
        <f>C5-$D$1</f>
        <v>4.995999999999981</v>
      </c>
    </row>
    <row r="6" spans="2:4" ht="21.75">
      <c r="B6">
        <v>2551</v>
      </c>
      <c r="C6" s="83">
        <v>307.29</v>
      </c>
      <c r="D6" s="82">
        <f>C6-$D$1</f>
        <v>4.045999999999992</v>
      </c>
    </row>
    <row r="7" spans="3:4" ht="21.75">
      <c r="C7" s="83"/>
      <c r="D7" s="82"/>
    </row>
    <row r="8" spans="3:4" ht="21.75">
      <c r="C8" s="83"/>
      <c r="D8" s="82"/>
    </row>
    <row r="9" spans="3:4" ht="21.75">
      <c r="C9" s="83"/>
      <c r="D9" s="82"/>
    </row>
    <row r="10" spans="3:4" ht="21.75">
      <c r="C10" s="83"/>
      <c r="D10" s="82"/>
    </row>
    <row r="11" spans="3:4" ht="21.75">
      <c r="C11" s="83"/>
      <c r="D11" s="82"/>
    </row>
    <row r="12" spans="3:4" ht="21.75">
      <c r="C12" s="83"/>
      <c r="D12" s="82"/>
    </row>
    <row r="13" spans="3:4" ht="21.75">
      <c r="C13" s="83"/>
      <c r="D13" s="82"/>
    </row>
    <row r="14" spans="3:4" ht="21.75">
      <c r="C14" s="83"/>
      <c r="D14" s="82"/>
    </row>
    <row r="15" spans="3:4" ht="22.5">
      <c r="C15" s="68"/>
      <c r="D15" s="82"/>
    </row>
    <row r="16" spans="3:4" ht="22.5">
      <c r="C16" s="68"/>
      <c r="D16" s="82"/>
    </row>
    <row r="17" spans="3:4" ht="22.5">
      <c r="C17" s="68"/>
      <c r="D17" s="82"/>
    </row>
    <row r="18" spans="3:4" ht="22.5">
      <c r="C18" s="68"/>
      <c r="D18" s="82"/>
    </row>
    <row r="19" spans="3:4" ht="22.5">
      <c r="C19" s="68"/>
      <c r="D19" s="82"/>
    </row>
    <row r="20" spans="3:4" ht="22.5">
      <c r="C20" s="68"/>
      <c r="D20" s="71"/>
    </row>
    <row r="21" spans="3:4" ht="22.5">
      <c r="C21" s="68"/>
      <c r="D21" s="71"/>
    </row>
    <row r="22" spans="3:4" ht="22.5">
      <c r="C22" s="68"/>
      <c r="D22" s="71"/>
    </row>
    <row r="23" spans="3:4" ht="22.5">
      <c r="C23" s="68"/>
      <c r="D23" s="71"/>
    </row>
    <row r="24" spans="3:4" ht="22.5">
      <c r="C24" s="68"/>
      <c r="D24" s="71"/>
    </row>
    <row r="25" spans="3:4" ht="22.5">
      <c r="C25" s="68"/>
      <c r="D25" s="71"/>
    </row>
    <row r="26" spans="3:4" ht="22.5">
      <c r="C26" s="68"/>
      <c r="D26" s="71"/>
    </row>
    <row r="27" spans="3:4" ht="22.5">
      <c r="C27" s="68"/>
      <c r="D27" s="71"/>
    </row>
    <row r="28" spans="3:4" ht="22.5">
      <c r="C28" s="68"/>
      <c r="D28" s="71"/>
    </row>
    <row r="29" spans="3:4" ht="22.5">
      <c r="C29" s="68"/>
      <c r="D29" s="71"/>
    </row>
    <row r="30" spans="3:4" ht="22.5">
      <c r="C30" s="68"/>
      <c r="D30" s="71"/>
    </row>
    <row r="31" spans="3:4" ht="22.5">
      <c r="C31" s="68"/>
      <c r="D31" s="71"/>
    </row>
    <row r="32" spans="3:4" ht="22.5">
      <c r="C32" s="68"/>
      <c r="D32" s="71"/>
    </row>
    <row r="33" spans="3:4" ht="22.5">
      <c r="C33" s="68"/>
      <c r="D33" s="71"/>
    </row>
    <row r="34" spans="3:4" ht="22.5">
      <c r="C34" s="68"/>
      <c r="D34" s="71"/>
    </row>
    <row r="35" spans="3:4" ht="22.5">
      <c r="C35" s="68"/>
      <c r="D35" s="71"/>
    </row>
    <row r="36" spans="3:4" ht="22.5">
      <c r="C36" s="69"/>
      <c r="D36" s="71"/>
    </row>
    <row r="37" spans="3:4" ht="22.5">
      <c r="C37" s="68"/>
      <c r="D37" s="71"/>
    </row>
    <row r="38" spans="3:4" ht="22.5">
      <c r="C38" s="68"/>
      <c r="D38" s="71"/>
    </row>
    <row r="39" spans="3:4" ht="22.5">
      <c r="C39" s="68"/>
      <c r="D39" s="71"/>
    </row>
    <row r="40" spans="3:4" ht="22.5">
      <c r="C40" s="68"/>
      <c r="D40" s="71"/>
    </row>
    <row r="41" spans="3:4" ht="22.5">
      <c r="C41" s="68"/>
      <c r="D41" s="71"/>
    </row>
    <row r="42" spans="3:4" ht="22.5">
      <c r="C42" s="68"/>
      <c r="D42" s="71"/>
    </row>
    <row r="43" spans="3:4" ht="22.5">
      <c r="C43" s="68"/>
      <c r="D43" s="71"/>
    </row>
    <row r="44" spans="3:4" ht="22.5">
      <c r="C44" s="68"/>
      <c r="D44" s="71"/>
    </row>
    <row r="45" spans="3:4" ht="22.5">
      <c r="C45" s="68"/>
      <c r="D45" s="71"/>
    </row>
    <row r="46" spans="3:4" ht="22.5">
      <c r="C46" s="68"/>
      <c r="D46" s="71"/>
    </row>
    <row r="47" spans="3:4" ht="22.5">
      <c r="C47" s="68"/>
      <c r="D47" s="71"/>
    </row>
    <row r="48" spans="3:4" ht="22.5">
      <c r="C48" s="68"/>
      <c r="D48" s="71"/>
    </row>
    <row r="49" spans="3:4" ht="22.5">
      <c r="C49" s="68"/>
      <c r="D49" s="71"/>
    </row>
    <row r="50" spans="3:4" ht="22.5">
      <c r="C50" s="68"/>
      <c r="D50" s="71"/>
    </row>
    <row r="51" spans="3:4" ht="22.5">
      <c r="C51" s="68"/>
      <c r="D51" s="71"/>
    </row>
    <row r="52" spans="3:4" ht="22.5">
      <c r="C52" s="68"/>
      <c r="D52" s="71"/>
    </row>
    <row r="53" spans="3:4" ht="22.5">
      <c r="C53" s="70"/>
      <c r="D53" s="71"/>
    </row>
    <row r="54" spans="3:4" ht="22.5">
      <c r="C54" s="70"/>
      <c r="D54" s="71"/>
    </row>
    <row r="55" spans="3:4" ht="22.5">
      <c r="C55" s="68"/>
      <c r="D55" s="71"/>
    </row>
    <row r="56" spans="3:4" ht="22.5">
      <c r="C56" s="68"/>
      <c r="D56" s="7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2009-08-14T04:38:02Z</cp:lastPrinted>
  <dcterms:created xsi:type="dcterms:W3CDTF">2001-08-27T04:05:15Z</dcterms:created>
  <dcterms:modified xsi:type="dcterms:W3CDTF">2022-01-10T06:31:07Z</dcterms:modified>
  <cp:category/>
  <cp:version/>
  <cp:contentType/>
  <cp:contentStatus/>
</cp:coreProperties>
</file>