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<sst xmlns="http://schemas.openxmlformats.org/spreadsheetml/2006/main" count="50" uniqueCount="25">
  <si>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</si>
  <si>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</si>
  <si>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</si>
  <si>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</si>
  <si>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</si>
  <si>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</si>
  <si>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</si>
  <si>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</si>
  <si>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</si>
  <si>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</si>
  <si>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</si>
  <si>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</si>
  <si>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</si>
  <si>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</si>
  <si>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</si>
  <si>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</si>
  <si>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</si>
  <si>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</si>
  <si>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</si>
  <si>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</si>
  <si>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</si>
  <si>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</si>
  <si>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</si>
  <si>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P.85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</si>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</sst>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5" xfId="0" applyNumberFormat="1" applyFont="1" applyFill="1" applyBorder="1" applyAlignment="1">
      <alignment/>
    </xf>
    <xf numFmtId="0" fontId="43" fillId="0" borderId="26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น้ำลี้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บ้านหล่ายแก้ว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บ้านโฮ่ง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57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'P.85'!$D$36:$O$36</c:f>
              <c:numCache/>
            </c:numRef>
          </c:xVal>
          <c:yVal>
            <c:numRef>
              <c:f>'P.85'!$D$37:$O$37</c:f>
              <c:numCache/>
            </c:numRef>
          </c:yVal>
          <c:smooth val="0"/>
        </c:ser>
        <c:axId val="63161272"/>
        <c:axId val="31580537"/>
      </c:scatterChart>
      <c:valAx>
        <c:axId val="6316127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580537"/>
        <c:crossesAt val="1"/>
        <c:crossBetween val="midCat"/>
        <c:dispUnits/>
        <c:majorUnit val="10"/>
      </c:valAx>
      <c:valAx>
        <c:axId val="3158053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1612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4" sqref="V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AVERAGE(J41:J58)</f>
        <v>2.0824444444444463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4" t="s">
        <v>1</v>
      </c>
      <c r="B5" s="105" t="s">
        <v>22</v>
      </c>
      <c r="C5" s="104" t="s">
        <v>1</v>
      </c>
      <c r="D5" s="10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(VAR(J41:J58))</f>
        <v>1.5258270849673206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0">
        <f aca="true" t="shared" si="0" ref="A6:A11">I41</f>
        <v>2546</v>
      </c>
      <c r="B6" s="101">
        <f aca="true" t="shared" si="1" ref="B6:B11">J41</f>
        <v>1.24</v>
      </c>
      <c r="C6" s="102"/>
      <c r="D6" s="10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STDEV(J41:J58)</f>
        <v>1.2352437350447565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f t="shared" si="0"/>
        <v>2547</v>
      </c>
      <c r="B7" s="92">
        <f t="shared" si="1"/>
        <v>3.7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f t="shared" si="0"/>
        <v>2548</v>
      </c>
      <c r="B8" s="92">
        <f t="shared" si="1"/>
        <v>2.7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f t="shared" si="0"/>
        <v>2549</v>
      </c>
      <c r="B9" s="92">
        <f t="shared" si="1"/>
        <v>3.5</v>
      </c>
      <c r="C9" s="93"/>
      <c r="D9" s="94"/>
      <c r="E9" s="36"/>
      <c r="F9" s="36"/>
      <c r="U9" t="s">
        <v>15</v>
      </c>
      <c r="V9" s="14">
        <f>+B80</f>
        <v>0.519798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f t="shared" si="0"/>
        <v>2550</v>
      </c>
      <c r="B10" s="92">
        <f t="shared" si="1"/>
        <v>2.8520000000000323</v>
      </c>
      <c r="C10" s="93"/>
      <c r="D10" s="94"/>
      <c r="E10" s="35"/>
      <c r="F10" s="7"/>
      <c r="U10" t="s">
        <v>16</v>
      </c>
      <c r="V10" s="14">
        <f>+B81</f>
        <v>1.048076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f t="shared" si="0"/>
        <v>2551</v>
      </c>
      <c r="B11" s="92">
        <f t="shared" si="1"/>
        <v>2.2520000000000095</v>
      </c>
      <c r="C11" s="93"/>
      <c r="D11" s="9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v>2552</v>
      </c>
      <c r="B12" s="92">
        <v>2.1</v>
      </c>
      <c r="C12" s="93"/>
      <c r="D12" s="9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v>2553</v>
      </c>
      <c r="B13" s="92">
        <v>4.1</v>
      </c>
      <c r="C13" s="93"/>
      <c r="D13" s="9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v>2554</v>
      </c>
      <c r="B14" s="92">
        <v>4.2</v>
      </c>
      <c r="C14" s="93"/>
      <c r="D14" s="9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v>2555</v>
      </c>
      <c r="B15" s="92">
        <v>1.17</v>
      </c>
      <c r="C15" s="93"/>
      <c r="D15" s="9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v>2556</v>
      </c>
      <c r="B16" s="92">
        <v>1.829999999999984</v>
      </c>
      <c r="C16" s="93"/>
      <c r="D16" s="9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v>2557</v>
      </c>
      <c r="B17" s="92">
        <v>1.6999999999999886</v>
      </c>
      <c r="C17" s="93"/>
      <c r="D17" s="9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v>2558</v>
      </c>
      <c r="B18" s="92">
        <v>-0.2</v>
      </c>
      <c r="C18" s="93"/>
      <c r="D18" s="9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v>2559</v>
      </c>
      <c r="B19" s="92">
        <v>1.26</v>
      </c>
      <c r="C19" s="93"/>
      <c r="D19" s="9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v>2560</v>
      </c>
      <c r="B20" s="92">
        <v>1.86</v>
      </c>
      <c r="C20" s="93"/>
      <c r="D20" s="9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v>2561</v>
      </c>
      <c r="B21" s="92">
        <v>1.87</v>
      </c>
      <c r="C21" s="93"/>
      <c r="D21" s="9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>
        <v>2562</v>
      </c>
      <c r="B22" s="92">
        <v>0.5</v>
      </c>
      <c r="C22" s="93"/>
      <c r="D22" s="9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>
        <v>2563</v>
      </c>
      <c r="B23" s="92">
        <v>0.8500000000000227</v>
      </c>
      <c r="C23" s="93"/>
      <c r="D23" s="9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/>
      <c r="B24" s="92"/>
      <c r="C24" s="93"/>
      <c r="D24" s="9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/>
      <c r="B25" s="92"/>
      <c r="C25" s="93"/>
      <c r="D25" s="9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/>
      <c r="B26" s="92"/>
      <c r="C26" s="93"/>
      <c r="D26" s="9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/>
      <c r="B27" s="92"/>
      <c r="C27" s="93"/>
      <c r="D27" s="9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/>
      <c r="B28" s="92"/>
      <c r="C28" s="93"/>
      <c r="D28" s="9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3"/>
      <c r="D29" s="9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2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5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/>
      <c r="B34" s="97"/>
      <c r="C34" s="98"/>
      <c r="D34" s="99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1.9</v>
      </c>
      <c r="E37" s="75">
        <f t="shared" si="3"/>
        <v>2.53</v>
      </c>
      <c r="F37" s="75">
        <f t="shared" si="3"/>
        <v>2.94</v>
      </c>
      <c r="G37" s="75">
        <f t="shared" si="3"/>
        <v>3.24</v>
      </c>
      <c r="H37" s="75">
        <f t="shared" si="3"/>
        <v>3.48</v>
      </c>
      <c r="I37" s="75">
        <f t="shared" si="3"/>
        <v>4.12</v>
      </c>
      <c r="J37" s="75">
        <f t="shared" si="3"/>
        <v>4.97</v>
      </c>
      <c r="K37" s="75">
        <f t="shared" si="3"/>
        <v>5.24</v>
      </c>
      <c r="L37" s="75">
        <f t="shared" si="3"/>
        <v>6.07</v>
      </c>
      <c r="M37" s="76">
        <f t="shared" si="3"/>
        <v>6.89</v>
      </c>
      <c r="N37" s="76">
        <f t="shared" si="3"/>
        <v>7.71</v>
      </c>
      <c r="O37" s="76">
        <f t="shared" si="3"/>
        <v>8.79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2546</v>
      </c>
      <c r="J41" s="78">
        <v>1.24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2547</v>
      </c>
      <c r="J42" s="78">
        <v>3.7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2548</v>
      </c>
      <c r="J43" s="78">
        <v>2.7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2549</v>
      </c>
      <c r="J44" s="78">
        <v>3.5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2550</v>
      </c>
      <c r="J45" s="78">
        <v>2.8520000000000323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2551</v>
      </c>
      <c r="J46" s="78">
        <v>2.2520000000000095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2552</v>
      </c>
      <c r="J47" s="78">
        <v>2.1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2553</v>
      </c>
      <c r="J48" s="78">
        <v>4.1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2554</v>
      </c>
      <c r="J49" s="78">
        <v>4.2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2555</v>
      </c>
      <c r="J50" s="78">
        <v>1.17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2556</v>
      </c>
      <c r="J51" s="78">
        <v>1.829999999999984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2557</v>
      </c>
      <c r="J52" s="78">
        <v>1.6999999999999886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2558</v>
      </c>
      <c r="J53" s="78">
        <v>-0.2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2559</v>
      </c>
      <c r="J54" s="78">
        <v>1.26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2560</v>
      </c>
      <c r="J55" s="78">
        <v>1.86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2561</v>
      </c>
      <c r="J56" s="78">
        <v>1.87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2562</v>
      </c>
      <c r="J57" s="78">
        <v>0.5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2563</v>
      </c>
      <c r="J58" s="78">
        <v>0.8500000000000227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/>
      <c r="J59" s="78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0.519798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1.048076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0.8484770821056017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1.4698197655196408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7"/>
    </sheetView>
  </sheetViews>
  <sheetFormatPr defaultColWidth="9.140625" defaultRowHeight="21.75"/>
  <sheetData>
    <row r="1" ht="21">
      <c r="D1" s="72">
        <v>290.368</v>
      </c>
    </row>
    <row r="2" spans="2:4" ht="21">
      <c r="B2">
        <v>2546</v>
      </c>
      <c r="C2" s="83"/>
      <c r="D2" s="82">
        <v>1.24</v>
      </c>
    </row>
    <row r="3" spans="2:4" ht="21">
      <c r="B3">
        <v>2547</v>
      </c>
      <c r="C3" s="83"/>
      <c r="D3" s="82">
        <v>3.7</v>
      </c>
    </row>
    <row r="4" spans="2:4" ht="21">
      <c r="B4">
        <v>2548</v>
      </c>
      <c r="C4" s="84"/>
      <c r="D4" s="82">
        <v>2.7</v>
      </c>
    </row>
    <row r="5" spans="2:4" ht="21">
      <c r="B5">
        <v>2549</v>
      </c>
      <c r="C5" s="83"/>
      <c r="D5" s="82">
        <v>3.5</v>
      </c>
    </row>
    <row r="6" spans="2:4" ht="21">
      <c r="B6">
        <v>2550</v>
      </c>
      <c r="C6" s="83">
        <v>293.22</v>
      </c>
      <c r="D6" s="82">
        <f>C6-$D$1</f>
        <v>2.8520000000000323</v>
      </c>
    </row>
    <row r="7" spans="2:4" ht="21">
      <c r="B7">
        <v>2551</v>
      </c>
      <c r="C7" s="83">
        <v>292.62</v>
      </c>
      <c r="D7" s="82">
        <f>C7-$D$1</f>
        <v>2.2520000000000095</v>
      </c>
    </row>
    <row r="8" spans="3:4" ht="21">
      <c r="C8" s="83"/>
      <c r="D8" s="82"/>
    </row>
    <row r="9" spans="3:4" ht="21">
      <c r="C9" s="83"/>
      <c r="D9" s="82"/>
    </row>
    <row r="10" spans="3:4" ht="21">
      <c r="C10" s="83"/>
      <c r="D10" s="82"/>
    </row>
    <row r="11" spans="3:4" ht="21">
      <c r="C11" s="83"/>
      <c r="D11" s="82"/>
    </row>
    <row r="12" spans="3:4" ht="21">
      <c r="C12" s="83"/>
      <c r="D12" s="82"/>
    </row>
    <row r="13" spans="3:4" ht="21">
      <c r="C13" s="83"/>
      <c r="D13" s="82"/>
    </row>
    <row r="14" spans="3:4" ht="21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2021-07-29T05:37:28Z</dcterms:modified>
  <cp:category/>
  <cp:version/>
  <cp:contentType/>
  <cp:contentStatus/>
</cp:coreProperties>
</file>