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<sst xmlns="http://schemas.openxmlformats.org/spreadsheetml/2006/main" count="38" uniqueCount="23">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</sst>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0" xfId="0" applyNumberFormat="1" applyFont="1" applyFill="1" applyBorder="1" applyAlignment="1">
      <alignment horizontal="center"/>
    </xf>
    <xf numFmtId="2" fontId="25" fillId="5" borderId="10" xfId="0" applyNumberFormat="1" applyFont="1" applyFill="1" applyBorder="1" applyAlignment="1">
      <alignment horizontal="center"/>
    </xf>
    <xf numFmtId="233" fontId="25" fillId="18" borderId="10" xfId="0" applyFont="1" applyFill="1" applyBorder="1" applyAlignment="1">
      <alignment/>
    </xf>
    <xf numFmtId="233" fontId="25" fillId="0" borderId="11" xfId="0" applyFont="1" applyFill="1" applyBorder="1" applyAlignment="1">
      <alignment horizontal="center"/>
    </xf>
    <xf numFmtId="1" fontId="25" fillId="5" borderId="12" xfId="0" applyNumberFormat="1" applyFont="1" applyFill="1" applyBorder="1" applyAlignment="1">
      <alignment horizontal="center"/>
    </xf>
    <xf numFmtId="2" fontId="25" fillId="5" borderId="12" xfId="0" applyNumberFormat="1" applyFont="1" applyFill="1" applyBorder="1" applyAlignment="1">
      <alignment horizontal="center"/>
    </xf>
    <xf numFmtId="233" fontId="25" fillId="18" borderId="12" xfId="0" applyFont="1" applyFill="1" applyBorder="1" applyAlignment="1">
      <alignment horizontal="centerContinuous"/>
    </xf>
    <xf numFmtId="233" fontId="25" fillId="0" borderId="11" xfId="0" applyFont="1" applyFill="1" applyBorder="1" applyAlignment="1">
      <alignment horizontal="centerContinuous"/>
    </xf>
    <xf numFmtId="1" fontId="24" fillId="0" borderId="13" xfId="0" applyNumberFormat="1" applyFont="1" applyBorder="1" applyAlignment="1" applyProtection="1">
      <alignment horizontal="center"/>
      <protection/>
    </xf>
    <xf numFmtId="2" fontId="24" fillId="0" borderId="13" xfId="0" applyNumberFormat="1" applyFont="1" applyBorder="1" applyAlignment="1" applyProtection="1">
      <alignment/>
      <protection/>
    </xf>
    <xf numFmtId="2" fontId="24" fillId="0" borderId="13" xfId="0" applyNumberFormat="1" applyFont="1" applyBorder="1" applyAlignment="1" applyProtection="1">
      <alignment horizontal="right"/>
      <protection/>
    </xf>
    <xf numFmtId="233" fontId="24" fillId="0" borderId="1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14" xfId="0" applyNumberFormat="1" applyFont="1" applyFill="1" applyBorder="1" applyAlignment="1" applyProtection="1">
      <alignment horizontal="center" vertical="center"/>
      <protection/>
    </xf>
    <xf numFmtId="1" fontId="24" fillId="7" borderId="14" xfId="0" applyNumberFormat="1" applyFont="1" applyFill="1" applyBorder="1" applyAlignment="1" applyProtection="1">
      <alignment horizontal="center" vertical="center"/>
      <protection/>
    </xf>
    <xf numFmtId="236" fontId="24" fillId="19" borderId="15" xfId="0" applyNumberFormat="1" applyFont="1" applyFill="1" applyBorder="1" applyAlignment="1" applyProtection="1">
      <alignment horizontal="center" vertical="center"/>
      <protection/>
    </xf>
    <xf numFmtId="236" fontId="24" fillId="5" borderId="15" xfId="0" applyNumberFormat="1" applyFont="1" applyFill="1" applyBorder="1" applyAlignment="1" applyProtection="1">
      <alignment horizontal="center" vertical="center"/>
      <protection/>
    </xf>
    <xf numFmtId="236" fontId="24" fillId="7" borderId="16" xfId="0" applyNumberFormat="1" applyFont="1" applyFill="1" applyBorder="1" applyAlignment="1">
      <alignment horizontal="center" vertical="center"/>
    </xf>
    <xf numFmtId="236" fontId="24" fillId="0" borderId="17" xfId="0" applyNumberFormat="1" applyFont="1" applyFill="1" applyBorder="1" applyAlignment="1" applyProtection="1">
      <alignment horizontal="center" vertical="center"/>
      <protection/>
    </xf>
    <xf numFmtId="236" fontId="24" fillId="7" borderId="15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14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18" xfId="0" applyNumberFormat="1" applyFont="1" applyFill="1" applyBorder="1" applyAlignment="1" applyProtection="1">
      <alignment horizontal="center"/>
      <protection/>
    </xf>
    <xf numFmtId="1" fontId="22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P.86 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'P.86-H.05'!$A$6:$A$20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'P.86-H.05'!$N$6:$N$20</c:f>
              <c:numCache>
                <c:ptCount val="15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1.790640000000002</c:v>
                </c:pt>
                <c:pt idx="12">
                  <c:v>6.516288000000001</c:v>
                </c:pt>
                <c:pt idx="13">
                  <c:v>7.88</c:v>
                </c:pt>
                <c:pt idx="14">
                  <c:v>10.999999999999998</c:v>
                </c:pt>
              </c:numCache>
            </c:numRef>
          </c:val>
        </c:ser>
        <c:gapWidth val="100"/>
        <c:axId val="59015269"/>
        <c:axId val="61375374"/>
      </c:barChart>
      <c:lineChart>
        <c:grouping val="standard"/>
        <c:varyColors val="0"/>
        <c:ser>
          <c:idx val="1"/>
          <c:order val="1"/>
          <c:tx>
            <c:v>ค่าเฉลี่ย 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'P.86-H.05'!$A$6:$A$19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'P.86-H.05'!$P$6:$P$19</c:f>
              <c:numCache>
                <c:ptCount val="14"/>
                <c:pt idx="0">
                  <c:v>14.749420307692308</c:v>
                </c:pt>
                <c:pt idx="1">
                  <c:v>14.749420307692308</c:v>
                </c:pt>
                <c:pt idx="2">
                  <c:v>14.749420307692308</c:v>
                </c:pt>
                <c:pt idx="3">
                  <c:v>14.749420307692308</c:v>
                </c:pt>
                <c:pt idx="4">
                  <c:v>14.749420307692308</c:v>
                </c:pt>
                <c:pt idx="5">
                  <c:v>14.749420307692308</c:v>
                </c:pt>
                <c:pt idx="6">
                  <c:v>14.749420307692308</c:v>
                </c:pt>
                <c:pt idx="7">
                  <c:v>14.749420307692308</c:v>
                </c:pt>
                <c:pt idx="8">
                  <c:v>14.749420307692308</c:v>
                </c:pt>
                <c:pt idx="9">
                  <c:v>14.749420307692308</c:v>
                </c:pt>
                <c:pt idx="10">
                  <c:v>14.749420307692308</c:v>
                </c:pt>
                <c:pt idx="11">
                  <c:v>14.749420307692308</c:v>
                </c:pt>
                <c:pt idx="12">
                  <c:v>14.749420307692308</c:v>
                </c:pt>
                <c:pt idx="13">
                  <c:v>14.749420307692308</c:v>
                </c:pt>
              </c:numCache>
            </c:numRef>
          </c:val>
          <c:smooth val="0"/>
        </c:ser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375374"/>
        <c:crossesAt val="0"/>
        <c:auto val="1"/>
        <c:lblOffset val="100"/>
        <c:tickLblSkip val="1"/>
        <c:noMultiLvlLbl val="0"/>
      </c:catAx>
      <c:valAx>
        <c:axId val="6137537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7">
      <selection activeCell="U22" sqref="U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 aca="true" t="shared" si="0" ref="O6:O18">+N6*0.0317097</f>
        <v>0.5041842299999999</v>
      </c>
      <c r="P6" s="33">
        <f aca="true" t="shared" si="1" ref="P6:P19">$N$49</f>
        <v>14.749420307692308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2" ref="N7:N16">SUM(B7:M7)</f>
        <v>36.580031999999996</v>
      </c>
      <c r="O7" s="32">
        <f t="shared" si="0"/>
        <v>1.1599418407103999</v>
      </c>
      <c r="P7" s="33">
        <f t="shared" si="1"/>
        <v>14.749420307692308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2"/>
        <v>0</v>
      </c>
      <c r="O8" s="32">
        <f t="shared" si="0"/>
        <v>0</v>
      </c>
      <c r="P8" s="33">
        <f t="shared" si="1"/>
        <v>14.749420307692308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2"/>
        <v>10.726559999999994</v>
      </c>
      <c r="O9" s="32">
        <f t="shared" si="0"/>
        <v>0.3401359996319998</v>
      </c>
      <c r="P9" s="33">
        <f t="shared" si="1"/>
        <v>14.749420307692308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2"/>
        <v>12.865824000000002</v>
      </c>
      <c r="O10" s="32">
        <f t="shared" si="0"/>
        <v>0.40797141929280006</v>
      </c>
      <c r="P10" s="33">
        <f t="shared" si="1"/>
        <v>14.749420307692308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2"/>
        <v>6.281712</v>
      </c>
      <c r="O11" s="32">
        <f t="shared" si="0"/>
        <v>0.1991912030064</v>
      </c>
      <c r="P11" s="33">
        <f t="shared" si="1"/>
        <v>14.749420307692308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2"/>
        <v>28.973376000000002</v>
      </c>
      <c r="O12" s="32">
        <f t="shared" si="0"/>
        <v>0.9187370609472001</v>
      </c>
      <c r="P12" s="33">
        <f t="shared" si="1"/>
        <v>14.749420307692308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2"/>
        <v>51.13756800000001</v>
      </c>
      <c r="O13" s="32">
        <f t="shared" si="0"/>
        <v>1.6215569400096004</v>
      </c>
      <c r="P13" s="33">
        <f t="shared" si="1"/>
        <v>14.749420307692308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2"/>
        <v>1.1482560000000004</v>
      </c>
      <c r="O14" s="32">
        <f t="shared" si="0"/>
        <v>0.03641085328320001</v>
      </c>
      <c r="P14" s="33">
        <f t="shared" si="1"/>
        <v>14.749420307692308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2"/>
        <v>6.771168000000001</v>
      </c>
      <c r="O15" s="32">
        <f t="shared" si="0"/>
        <v>0.21471170592960004</v>
      </c>
      <c r="P15" s="33">
        <f t="shared" si="1"/>
        <v>14.749420307692308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2"/>
        <v>5.1710400000000005</v>
      </c>
      <c r="O16" s="32">
        <f t="shared" si="0"/>
        <v>0.16397212708800002</v>
      </c>
      <c r="P16" s="33">
        <f t="shared" si="1"/>
        <v>14.749420307692308</v>
      </c>
    </row>
    <row r="17" spans="1:16" ht="15" customHeight="1">
      <c r="A17" s="28">
        <v>2558</v>
      </c>
      <c r="B17" s="30">
        <v>0.10368000000000005</v>
      </c>
      <c r="C17" s="30">
        <v>0.10713600000000004</v>
      </c>
      <c r="D17" s="30">
        <v>0.09504000000000003</v>
      </c>
      <c r="E17" s="30">
        <v>0.09936000000000003</v>
      </c>
      <c r="F17" s="30">
        <v>0.35942400000000013</v>
      </c>
      <c r="G17" s="30">
        <v>0.15897600000000012</v>
      </c>
      <c r="H17" s="30">
        <v>0.309312</v>
      </c>
      <c r="I17" s="30">
        <v>0.1416960000000001</v>
      </c>
      <c r="J17" s="30">
        <v>0.12441600000000007</v>
      </c>
      <c r="K17" s="30">
        <v>0.10713600000000004</v>
      </c>
      <c r="L17" s="30">
        <v>0.0997920000000015</v>
      </c>
      <c r="M17" s="30">
        <v>0.08467200000000003</v>
      </c>
      <c r="N17" s="31">
        <f>SUM(B17:M17)</f>
        <v>1.790640000000002</v>
      </c>
      <c r="O17" s="32">
        <f t="shared" si="0"/>
        <v>0.05678065720800007</v>
      </c>
      <c r="P17" s="33">
        <f t="shared" si="1"/>
        <v>14.749420307692308</v>
      </c>
    </row>
    <row r="18" spans="1:16" ht="15" customHeight="1">
      <c r="A18" s="28">
        <v>2559</v>
      </c>
      <c r="B18" s="30">
        <v>0.025920000000000012</v>
      </c>
      <c r="C18" s="30">
        <v>0.06566400000000003</v>
      </c>
      <c r="D18" s="30">
        <v>0.09849600000000003</v>
      </c>
      <c r="E18" s="30">
        <v>0.1270080000000001</v>
      </c>
      <c r="F18" s="30">
        <v>0.4838400000000001</v>
      </c>
      <c r="G18" s="30">
        <v>3.2754240000000006</v>
      </c>
      <c r="H18" s="30">
        <v>1.8048960000000003</v>
      </c>
      <c r="I18" s="30">
        <v>0.19958399999999998</v>
      </c>
      <c r="J18" s="30">
        <v>0.1486080000000001</v>
      </c>
      <c r="K18" s="30">
        <v>0.08294400000000006</v>
      </c>
      <c r="L18" s="30">
        <v>0.09676800000000003</v>
      </c>
      <c r="M18" s="30">
        <v>0.10713600000000004</v>
      </c>
      <c r="N18" s="31">
        <f>SUM(B18:M18)</f>
        <v>6.516288000000001</v>
      </c>
      <c r="O18" s="32">
        <f t="shared" si="0"/>
        <v>0.20662953759360003</v>
      </c>
      <c r="P18" s="33">
        <f t="shared" si="1"/>
        <v>14.749420307692308</v>
      </c>
    </row>
    <row r="19" spans="1:16" ht="15" customHeight="1">
      <c r="A19" s="36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>SUM(B19:M19)</f>
        <v>7.88</v>
      </c>
      <c r="O19" s="32">
        <f>+N19*0.0317097</f>
        <v>0.249872436</v>
      </c>
      <c r="P19" s="33">
        <f t="shared" si="1"/>
        <v>14.749420307692308</v>
      </c>
    </row>
    <row r="20" spans="1:16" ht="15" customHeight="1">
      <c r="A20" s="36">
        <v>2561</v>
      </c>
      <c r="B20" s="37">
        <v>0.6</v>
      </c>
      <c r="C20" s="37">
        <v>0.6</v>
      </c>
      <c r="D20" s="37">
        <v>0.6</v>
      </c>
      <c r="E20" s="37">
        <v>0.8</v>
      </c>
      <c r="F20" s="37">
        <v>3.2</v>
      </c>
      <c r="G20" s="37">
        <v>0.7</v>
      </c>
      <c r="H20" s="37">
        <v>2.6</v>
      </c>
      <c r="I20" s="37">
        <v>0.6</v>
      </c>
      <c r="J20" s="37">
        <v>0.6</v>
      </c>
      <c r="K20" s="37">
        <v>0.7</v>
      </c>
      <c r="L20" s="37">
        <v>0.7</v>
      </c>
      <c r="M20" s="37">
        <v>0.7</v>
      </c>
      <c r="N20" s="38">
        <f>SUM(B20:M20)</f>
        <v>12.399999999999997</v>
      </c>
      <c r="O20" s="39">
        <f>+N20*0.0317097</f>
        <v>0.3932002799999999</v>
      </c>
      <c r="P20" s="33"/>
    </row>
    <row r="21" spans="1:16" ht="15" customHeight="1">
      <c r="A21" s="28">
        <v>2562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</row>
    <row r="22" spans="1:16" ht="15" customHeight="1">
      <c r="A22" s="28">
        <v>2563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32"/>
      <c r="P22" s="33"/>
    </row>
    <row r="23" spans="1:16" ht="15" customHeight="1">
      <c r="A23" s="28">
        <v>2564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8">
        <v>2571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3"/>
    </row>
    <row r="31" spans="1:16" ht="15" customHeight="1">
      <c r="A31" s="28">
        <v>2572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2"/>
      <c r="P31" s="33"/>
    </row>
    <row r="32" spans="1:16" ht="15" customHeight="1">
      <c r="A32" s="28">
        <v>2573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3"/>
    </row>
    <row r="33" spans="1:16" ht="15" customHeight="1">
      <c r="A33" s="28">
        <v>2574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2"/>
      <c r="P33" s="33"/>
    </row>
    <row r="34" spans="1:16" ht="15" customHeight="1">
      <c r="A34" s="28">
        <v>2575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3"/>
    </row>
    <row r="35" spans="1:16" ht="15" customHeight="1">
      <c r="A35" s="28">
        <v>2576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2"/>
      <c r="P35" s="33"/>
    </row>
    <row r="36" spans="1:16" ht="15" customHeight="1">
      <c r="A36" s="28">
        <v>2577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3"/>
    </row>
    <row r="37" spans="1:16" ht="15" customHeight="1">
      <c r="A37" s="28">
        <v>2578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2"/>
      <c r="P37" s="33"/>
    </row>
    <row r="38" spans="1:16" ht="15" customHeight="1">
      <c r="A38" s="28">
        <v>2579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2"/>
      <c r="P38" s="33"/>
    </row>
    <row r="39" spans="1:16" ht="15" customHeight="1">
      <c r="A39" s="28">
        <v>2580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2"/>
      <c r="P39" s="33"/>
    </row>
    <row r="40" spans="1:16" ht="15" customHeight="1">
      <c r="A40" s="28">
        <v>2581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/>
      <c r="P40" s="33"/>
    </row>
    <row r="41" spans="1:16" ht="15" customHeight="1">
      <c r="A41" s="28">
        <v>2582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2"/>
      <c r="P41" s="33"/>
    </row>
    <row r="42" spans="1:16" ht="15" customHeight="1">
      <c r="A42" s="28">
        <v>2583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33"/>
    </row>
    <row r="43" spans="1:16" ht="15" customHeight="1">
      <c r="A43" s="28">
        <v>2584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32"/>
      <c r="P43" s="33"/>
    </row>
    <row r="44" spans="1:16" ht="15" customHeight="1">
      <c r="A44" s="28">
        <v>2585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2"/>
      <c r="P44" s="33"/>
    </row>
    <row r="45" spans="1:16" ht="15" customHeight="1">
      <c r="A45" s="28">
        <v>2586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2"/>
      <c r="P45" s="33"/>
    </row>
    <row r="46" spans="1:16" ht="15" customHeight="1">
      <c r="A46" s="28">
        <v>2587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32"/>
      <c r="P46" s="33"/>
    </row>
    <row r="47" spans="1:16" ht="15" customHeight="1">
      <c r="A47" s="28">
        <v>2588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2"/>
      <c r="P47" s="33"/>
    </row>
    <row r="48" spans="1:16" ht="15" customHeight="1">
      <c r="A48" s="29" t="s">
        <v>17</v>
      </c>
      <c r="B48" s="34">
        <f>MAX(B6:B19)</f>
        <v>0.4786560000000001</v>
      </c>
      <c r="C48" s="34">
        <f aca="true" t="shared" si="3" ref="C48:O48">MAX(C6:C19)</f>
        <v>2.109888000000001</v>
      </c>
      <c r="D48" s="34">
        <f t="shared" si="3"/>
        <v>3.3670080000000002</v>
      </c>
      <c r="E48" s="34">
        <f t="shared" si="3"/>
        <v>2.9479679999999995</v>
      </c>
      <c r="F48" s="34">
        <f t="shared" si="3"/>
        <v>21.510144</v>
      </c>
      <c r="G48" s="34">
        <f t="shared" si="3"/>
        <v>16.314048</v>
      </c>
      <c r="H48" s="34">
        <f t="shared" si="3"/>
        <v>4.803840000000001</v>
      </c>
      <c r="I48" s="34">
        <f t="shared" si="3"/>
        <v>4.303583999999999</v>
      </c>
      <c r="J48" s="34">
        <f t="shared" si="3"/>
        <v>2.083968000000001</v>
      </c>
      <c r="K48" s="34">
        <f t="shared" si="3"/>
        <v>1.2355200000000004</v>
      </c>
      <c r="L48" s="34">
        <f t="shared" si="3"/>
        <v>0.7741440000000003</v>
      </c>
      <c r="M48" s="34">
        <f t="shared" si="3"/>
        <v>0.676512</v>
      </c>
      <c r="N48" s="34">
        <f t="shared" si="3"/>
        <v>51.13756800000001</v>
      </c>
      <c r="O48" s="34">
        <f t="shared" si="3"/>
        <v>1.6215569400096004</v>
      </c>
      <c r="P48" s="35"/>
    </row>
    <row r="49" spans="1:16" ht="15" customHeight="1">
      <c r="A49" s="29" t="s">
        <v>16</v>
      </c>
      <c r="B49" s="34">
        <f>AVERAGE(B6:B19)</f>
        <v>0.22389661538461544</v>
      </c>
      <c r="C49" s="34">
        <f aca="true" t="shared" si="4" ref="C49:O49">AVERAGE(C6:C19)</f>
        <v>0.47400123076923084</v>
      </c>
      <c r="D49" s="34">
        <f t="shared" si="4"/>
        <v>0.5762276923076923</v>
      </c>
      <c r="E49" s="34">
        <f t="shared" si="4"/>
        <v>0.8288689230769227</v>
      </c>
      <c r="F49" s="34">
        <f t="shared" si="4"/>
        <v>3.380486153846154</v>
      </c>
      <c r="G49" s="34">
        <f t="shared" si="4"/>
        <v>5.3179359999999996</v>
      </c>
      <c r="H49" s="34">
        <f t="shared" si="4"/>
        <v>1.7249612307692312</v>
      </c>
      <c r="I49" s="34">
        <f t="shared" si="4"/>
        <v>0.8134006153846153</v>
      </c>
      <c r="J49" s="34">
        <f t="shared" si="4"/>
        <v>0.41648984615384627</v>
      </c>
      <c r="K49" s="34">
        <f t="shared" si="4"/>
        <v>0.36899815384615386</v>
      </c>
      <c r="L49" s="34">
        <f t="shared" si="4"/>
        <v>0.3150363076923075</v>
      </c>
      <c r="M49" s="34">
        <f t="shared" si="4"/>
        <v>0.3091175384615385</v>
      </c>
      <c r="N49" s="34">
        <f>SUM(B49:M49)</f>
        <v>14.749420307692308</v>
      </c>
      <c r="O49" s="34">
        <f t="shared" si="4"/>
        <v>0.4342925721929144</v>
      </c>
      <c r="P49" s="35"/>
    </row>
    <row r="50" spans="1:16" ht="15" customHeight="1">
      <c r="A50" s="29" t="s">
        <v>18</v>
      </c>
      <c r="B50" s="34">
        <f>MIN(B6:B19)</f>
        <v>0.025920000000000012</v>
      </c>
      <c r="C50" s="34">
        <f aca="true" t="shared" si="5" ref="C50:O50">MIN(C6:C19)</f>
        <v>0.06566400000000003</v>
      </c>
      <c r="D50" s="34">
        <f t="shared" si="5"/>
        <v>0.09504000000000003</v>
      </c>
      <c r="E50" s="34">
        <f t="shared" si="5"/>
        <v>0.06998400000000003</v>
      </c>
      <c r="F50" s="34">
        <f t="shared" si="5"/>
        <v>0.025056000000000002</v>
      </c>
      <c r="G50" s="34">
        <f t="shared" si="5"/>
        <v>0.029376000000000003</v>
      </c>
      <c r="H50" s="34">
        <f t="shared" si="5"/>
        <v>0</v>
      </c>
      <c r="I50" s="34">
        <f t="shared" si="5"/>
        <v>0.11145600000000007</v>
      </c>
      <c r="J50" s="34">
        <f t="shared" si="5"/>
        <v>0.10713600000000004</v>
      </c>
      <c r="K50" s="34">
        <f t="shared" si="5"/>
        <v>0.08294400000000006</v>
      </c>
      <c r="L50" s="34">
        <f t="shared" si="5"/>
        <v>0.07344000000000005</v>
      </c>
      <c r="M50" s="34">
        <f t="shared" si="5"/>
        <v>0.08121600000000005</v>
      </c>
      <c r="N50" s="34">
        <f t="shared" si="5"/>
        <v>0</v>
      </c>
      <c r="O50" s="34">
        <f t="shared" si="5"/>
        <v>0</v>
      </c>
      <c r="P50" s="35"/>
    </row>
    <row r="51" spans="1:15" ht="21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7"/>
    </row>
    <row r="52" spans="1:15" ht="18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8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4.75" customHeight="1">
      <c r="A59" s="22"/>
      <c r="B59" s="23"/>
      <c r="C59" s="24"/>
      <c r="D59" s="21"/>
      <c r="E59" s="23"/>
      <c r="F59" s="23"/>
      <c r="G59" s="23"/>
      <c r="H59" s="23"/>
      <c r="I59" s="23"/>
      <c r="J59" s="23"/>
      <c r="K59" s="23"/>
      <c r="L59" s="23"/>
      <c r="M59" s="23"/>
      <c r="N59" s="25"/>
      <c r="O59" s="21"/>
    </row>
    <row r="60" spans="1:15" ht="24.75" customHeight="1">
      <c r="A60" s="22"/>
      <c r="B60" s="23"/>
      <c r="C60" s="23"/>
      <c r="D60" s="23"/>
      <c r="E60" s="21"/>
      <c r="F60" s="23"/>
      <c r="G60" s="23"/>
      <c r="H60" s="23"/>
      <c r="I60" s="23"/>
      <c r="J60" s="23"/>
      <c r="K60" s="23"/>
      <c r="L60" s="23"/>
      <c r="M60" s="23"/>
      <c r="N60" s="25"/>
      <c r="O60" s="21"/>
    </row>
    <row r="61" spans="1:15" ht="24.75" customHeight="1">
      <c r="A61" s="22"/>
      <c r="B61" s="23"/>
      <c r="C61" s="23"/>
      <c r="D61" s="23"/>
      <c r="E61" s="21"/>
      <c r="F61" s="23"/>
      <c r="G61" s="23"/>
      <c r="H61" s="23"/>
      <c r="I61" s="23"/>
      <c r="J61" s="23"/>
      <c r="K61" s="23"/>
      <c r="L61" s="23"/>
      <c r="M61" s="23"/>
      <c r="N61" s="25"/>
      <c r="O61" s="21"/>
    </row>
    <row r="62" spans="1:15" ht="24.75" customHeight="1">
      <c r="A62" s="22"/>
      <c r="B62" s="23"/>
      <c r="C62" s="23"/>
      <c r="D62" s="23"/>
      <c r="E62" s="21"/>
      <c r="F62" s="23"/>
      <c r="G62" s="23"/>
      <c r="H62" s="23"/>
      <c r="I62" s="23"/>
      <c r="J62" s="23"/>
      <c r="K62" s="23"/>
      <c r="L62" s="23"/>
      <c r="M62" s="23"/>
      <c r="N62" s="25"/>
      <c r="O62" s="21"/>
    </row>
    <row r="63" spans="1:15" ht="24.75" customHeight="1">
      <c r="A63" s="22"/>
      <c r="B63" s="23"/>
      <c r="C63" s="23"/>
      <c r="D63" s="23"/>
      <c r="E63" s="21"/>
      <c r="F63" s="23"/>
      <c r="G63" s="23"/>
      <c r="H63" s="23"/>
      <c r="I63" s="23"/>
      <c r="J63" s="23"/>
      <c r="K63" s="23"/>
      <c r="L63" s="23"/>
      <c r="M63" s="23"/>
      <c r="N63" s="25"/>
      <c r="O63" s="21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2016-07-11T03:53:57Z</cp:lastPrinted>
  <dcterms:created xsi:type="dcterms:W3CDTF">1994-01-31T08:04:27Z</dcterms:created>
  <dcterms:modified xsi:type="dcterms:W3CDTF">2019-04-18T07:35:06Z</dcterms:modified>
  <cp:category/>
  <cp:version/>
  <cp:contentType/>
  <cp:contentStatus/>
</cp:coreProperties>
</file>