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.8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<sst xmlns="http://schemas.openxmlformats.org/spreadsheetml/2006/main" count="50" uniqueCount="25">
  <si>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</si>
  <si>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</si>
  <si>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</si>
  <si>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</si>
  <si>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</si>
  <si>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</si>
  <si>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</si>
  <si>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</si>
  <si>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</si>
  <si>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</si>
  <si>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</si>
  <si>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</si>
  <si>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</si>
  <si>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</si>
  <si>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</si>
  <si>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</si>
  <si>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</si>
  <si>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</si>
  <si>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</si>
  <si>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</si>
  <si>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</si>
  <si>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</si>
  <si>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</si>
  <si>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P.86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</si>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</sst>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24" fillId="0" borderId="13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24" fillId="0" borderId="17" xfId="0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/>
    </xf>
    <xf numFmtId="0" fontId="26" fillId="0" borderId="20" xfId="0" applyFont="1" applyBorder="1" applyAlignment="1">
      <alignment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1" fontId="24" fillId="0" borderId="23" xfId="0" applyNumberFormat="1" applyFont="1" applyFill="1" applyBorder="1" applyAlignment="1">
      <alignment/>
    </xf>
    <xf numFmtId="2" fontId="25" fillId="0" borderId="24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2" fontId="24" fillId="33" borderId="28" xfId="0" applyNumberFormat="1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P.86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น้ำแม่ออน อ.สันกำแพง จ.เชียงใหม่</a:t>
            </a:r>
          </a:p>
        </c:rich>
      </c:tx>
      <c:layout>
        <c:manualLayout>
          <c:xMode val="factor"/>
          <c:yMode val="factor"/>
          <c:x val="0.041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'P.86'!$D$36:$O$36</c:f>
              <c:numCache/>
            </c:numRef>
          </c:xVal>
          <c:yVal>
            <c:numRef>
              <c:f>'P.86'!$D$37:$O$37</c:f>
              <c:numCache/>
            </c:numRef>
          </c:yVal>
          <c:smooth val="0"/>
        </c:ser>
        <c:axId val="45129532"/>
        <c:axId val="3512605"/>
      </c:scatterChart>
      <c:valAx>
        <c:axId val="4512953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512605"/>
        <c:crossesAt val="1"/>
        <c:crossBetween val="midCat"/>
        <c:dispUnits/>
        <c:majorUnit val="10"/>
      </c:valAx>
      <c:valAx>
        <c:axId val="351260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51295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85" zoomScaleNormal="85" zoomScalePageLayoutView="0" workbookViewId="0" topLeftCell="A1">
      <selection activeCell="U16" sqref="U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0" t="s">
        <v>23</v>
      </c>
      <c r="B3" s="101"/>
      <c r="C3" s="101"/>
      <c r="D3" s="10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COUNT(J41:J59)</f>
        <v>18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3" t="s">
        <v>19</v>
      </c>
      <c r="B4" s="104"/>
      <c r="C4" s="104"/>
      <c r="D4" s="10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AVERAGE(J41:J59)</f>
        <v>1.9180555555555645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8" t="s">
        <v>1</v>
      </c>
      <c r="B5" s="99" t="s">
        <v>22</v>
      </c>
      <c r="C5" s="98" t="s">
        <v>1</v>
      </c>
      <c r="D5" s="9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(VAR(J41:J59))</f>
        <v>1.2001327614379111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4">
        <f>I41</f>
        <v>2548</v>
      </c>
      <c r="B6" s="95">
        <f>J41</f>
        <v>3</v>
      </c>
      <c r="C6" s="96"/>
      <c r="D6" s="97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STDEV(J41:J59)</f>
        <v>1.0955057103629862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5">
        <f>I42</f>
        <v>2549</v>
      </c>
      <c r="B7" s="86">
        <f aca="true" t="shared" si="0" ref="B7:B23">J42</f>
        <v>2.7</v>
      </c>
      <c r="C7" s="87"/>
      <c r="D7" s="88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5">
        <f>I43</f>
        <v>2550</v>
      </c>
      <c r="B8" s="86">
        <f t="shared" si="0"/>
        <v>1.785000000000025</v>
      </c>
      <c r="C8" s="87"/>
      <c r="D8" s="88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5">
        <f>I44</f>
        <v>2551</v>
      </c>
      <c r="B9" s="86">
        <f t="shared" si="0"/>
        <v>1.865000000000009</v>
      </c>
      <c r="C9" s="87"/>
      <c r="D9" s="88"/>
      <c r="E9" s="36"/>
      <c r="F9" s="36"/>
      <c r="U9" t="s">
        <v>15</v>
      </c>
      <c r="V9" s="14">
        <f>+B80</f>
        <v>0.519798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5">
        <v>2552</v>
      </c>
      <c r="B10" s="86">
        <f t="shared" si="0"/>
        <v>1.3000000000000114</v>
      </c>
      <c r="C10" s="87"/>
      <c r="D10" s="88"/>
      <c r="E10" s="35"/>
      <c r="F10" s="7"/>
      <c r="U10" t="s">
        <v>16</v>
      </c>
      <c r="V10" s="14">
        <f>+B81</f>
        <v>1.048076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5">
        <v>2553</v>
      </c>
      <c r="B11" s="86">
        <f t="shared" si="0"/>
        <v>3.4950000000000045</v>
      </c>
      <c r="C11" s="87"/>
      <c r="D11" s="88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5">
        <v>2554</v>
      </c>
      <c r="B12" s="86">
        <f t="shared" si="0"/>
        <v>3.170000000000016</v>
      </c>
      <c r="C12" s="87"/>
      <c r="D12" s="88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5">
        <v>2555</v>
      </c>
      <c r="B13" s="86">
        <f t="shared" si="0"/>
        <v>0.4449999999999932</v>
      </c>
      <c r="C13" s="87"/>
      <c r="D13" s="88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5">
        <v>2556</v>
      </c>
      <c r="B14" s="86">
        <f t="shared" si="0"/>
        <v>2.855000000000018</v>
      </c>
      <c r="C14" s="87"/>
      <c r="D14" s="88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5">
        <v>2557</v>
      </c>
      <c r="B15" s="86">
        <f t="shared" si="0"/>
        <v>0.8600000000000136</v>
      </c>
      <c r="C15" s="87"/>
      <c r="D15" s="88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5">
        <v>2558</v>
      </c>
      <c r="B16" s="86">
        <f t="shared" si="0"/>
        <v>0.410000000000025</v>
      </c>
      <c r="C16" s="87"/>
      <c r="D16" s="88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5">
        <v>2559</v>
      </c>
      <c r="B17" s="86">
        <f t="shared" si="0"/>
        <v>3.3799999999999955</v>
      </c>
      <c r="C17" s="87"/>
      <c r="D17" s="88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5">
        <v>2560</v>
      </c>
      <c r="B18" s="86">
        <f t="shared" si="0"/>
        <v>0.44999999999998863</v>
      </c>
      <c r="C18" s="87"/>
      <c r="D18" s="88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5">
        <v>2561</v>
      </c>
      <c r="B19" s="86">
        <f t="shared" si="0"/>
        <v>2.400000000000034</v>
      </c>
      <c r="C19" s="87"/>
      <c r="D19" s="88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5">
        <v>2562</v>
      </c>
      <c r="B20" s="86">
        <f t="shared" si="0"/>
        <v>1.650000000000034</v>
      </c>
      <c r="C20" s="87"/>
      <c r="D20" s="88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5">
        <v>2563</v>
      </c>
      <c r="B21" s="86">
        <f t="shared" si="0"/>
        <v>1.5</v>
      </c>
      <c r="C21" s="87"/>
      <c r="D21" s="88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5">
        <v>2564</v>
      </c>
      <c r="B22" s="86">
        <f t="shared" si="0"/>
        <v>0.44999999999998863</v>
      </c>
      <c r="C22" s="87"/>
      <c r="D22" s="88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5">
        <v>2565</v>
      </c>
      <c r="B23" s="86">
        <f t="shared" si="0"/>
        <v>2.8100000000000023</v>
      </c>
      <c r="C23" s="87"/>
      <c r="D23" s="88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5"/>
      <c r="B24" s="86"/>
      <c r="C24" s="87"/>
      <c r="D24" s="88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5"/>
      <c r="B25" s="86"/>
      <c r="C25" s="87"/>
      <c r="D25" s="88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5"/>
      <c r="B26" s="86"/>
      <c r="C26" s="87"/>
      <c r="D26" s="88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5"/>
      <c r="B27" s="86"/>
      <c r="C27" s="87"/>
      <c r="D27" s="88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5"/>
      <c r="B28" s="86"/>
      <c r="C28" s="87"/>
      <c r="D28" s="88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5"/>
      <c r="B29" s="86"/>
      <c r="C29" s="87"/>
      <c r="D29" s="88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5"/>
      <c r="B30" s="86"/>
      <c r="C30" s="87"/>
      <c r="D30" s="88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5"/>
      <c r="B31" s="86"/>
      <c r="C31" s="87"/>
      <c r="D31" s="88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5"/>
      <c r="B32" s="86"/>
      <c r="C32" s="87"/>
      <c r="D32" s="89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5"/>
      <c r="B33" s="86"/>
      <c r="C33" s="87"/>
      <c r="D33" s="89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0"/>
      <c r="B34" s="91"/>
      <c r="C34" s="92"/>
      <c r="D34" s="93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2" ref="D37:O37">ROUND((((-LN(-LN(1-1/D36)))+$B$83*$B$84)/$B$83),2)</f>
        <v>1.76</v>
      </c>
      <c r="E37" s="75">
        <f t="shared" si="2"/>
        <v>2.32</v>
      </c>
      <c r="F37" s="75">
        <f t="shared" si="2"/>
        <v>2.68</v>
      </c>
      <c r="G37" s="75">
        <f t="shared" si="2"/>
        <v>2.94</v>
      </c>
      <c r="H37" s="75">
        <f t="shared" si="2"/>
        <v>3.15</v>
      </c>
      <c r="I37" s="75">
        <f t="shared" si="2"/>
        <v>3.73</v>
      </c>
      <c r="J37" s="75">
        <f t="shared" si="2"/>
        <v>4.48</v>
      </c>
      <c r="K37" s="75">
        <f t="shared" si="2"/>
        <v>4.72</v>
      </c>
      <c r="L37" s="75">
        <f t="shared" si="2"/>
        <v>5.45</v>
      </c>
      <c r="M37" s="76">
        <f t="shared" si="2"/>
        <v>6.18</v>
      </c>
      <c r="N37" s="76">
        <f t="shared" si="2"/>
        <v>6.91</v>
      </c>
      <c r="O37" s="76">
        <f t="shared" si="2"/>
        <v>7.87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3">
        <v>2548</v>
      </c>
      <c r="J41" s="78">
        <v>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3">
        <v>2549</v>
      </c>
      <c r="J42" s="78">
        <v>2.7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3">
        <v>2550</v>
      </c>
      <c r="J43" s="78">
        <v>1.785000000000025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3">
        <v>2551</v>
      </c>
      <c r="J44" s="78">
        <v>1.865000000000009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3">
        <v>2552</v>
      </c>
      <c r="J45" s="78">
        <v>1.3000000000000114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3">
        <v>2553</v>
      </c>
      <c r="J46" s="78">
        <v>3.4950000000000045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3">
        <v>2554</v>
      </c>
      <c r="J47" s="78">
        <v>3.170000000000016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3">
        <v>2555</v>
      </c>
      <c r="J48" s="78">
        <v>0.4449999999999932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3">
        <v>2556</v>
      </c>
      <c r="J49" s="78">
        <v>2.855000000000018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3">
        <v>2557</v>
      </c>
      <c r="J50" s="78">
        <v>0.8600000000000136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3">
        <v>2558</v>
      </c>
      <c r="J51" s="78">
        <v>0.410000000000025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3">
        <v>2559</v>
      </c>
      <c r="J52" s="78">
        <v>3.3799999999999955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3">
        <v>2560</v>
      </c>
      <c r="J53" s="78">
        <v>0.44999999999998863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3">
        <v>2561</v>
      </c>
      <c r="J54" s="78">
        <v>2.400000000000034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3">
        <v>2562</v>
      </c>
      <c r="J55" s="78">
        <v>1.650000000000034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3">
        <v>2563</v>
      </c>
      <c r="J56" s="78">
        <v>1.5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3">
        <v>2564</v>
      </c>
      <c r="J57" s="78">
        <v>0.44999999999998863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3">
        <v>2565</v>
      </c>
      <c r="J58" s="78">
        <v>2.8100000000000023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3">
        <v>2566</v>
      </c>
      <c r="J59" s="78"/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3"/>
      <c r="J60" s="78"/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3"/>
      <c r="J61" s="78"/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3"/>
      <c r="J62" s="78"/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7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3"/>
      <c r="J65" s="78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3"/>
      <c r="J66" s="78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3"/>
      <c r="J67" s="78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3"/>
      <c r="J68" s="78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3"/>
      <c r="J69" s="78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3"/>
      <c r="J70" s="78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3"/>
      <c r="J71" s="78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3"/>
      <c r="J72" s="78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3"/>
      <c r="J73" s="78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3"/>
      <c r="J74" s="78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3"/>
      <c r="J75" s="78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3"/>
      <c r="J76" s="78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3"/>
      <c r="J77" s="78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3"/>
      <c r="J78" s="78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3"/>
      <c r="J79" s="78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0.519798</v>
      </c>
      <c r="C80" s="27"/>
      <c r="D80" s="27"/>
      <c r="E80" s="27"/>
      <c r="I80" s="73"/>
      <c r="J80" s="78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1.048076</v>
      </c>
      <c r="C81" s="27"/>
      <c r="D81" s="27"/>
      <c r="E81" s="27"/>
      <c r="I81" s="73"/>
      <c r="J81" s="78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3"/>
      <c r="J82" s="78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0.9567051911146399</v>
      </c>
      <c r="C83" s="28"/>
      <c r="D83" s="28"/>
      <c r="E83" s="28"/>
      <c r="I83" s="73"/>
      <c r="J83" s="78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1.3747345776539053</v>
      </c>
      <c r="C84" s="28"/>
      <c r="D84" s="28"/>
      <c r="E84" s="28"/>
      <c r="I84" s="73"/>
      <c r="J84" s="78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3"/>
      <c r="J85" s="78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3"/>
      <c r="J86" s="78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3"/>
      <c r="J87" s="78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3"/>
      <c r="J88" s="78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3"/>
      <c r="J89" s="78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3"/>
      <c r="J90" s="78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3"/>
      <c r="J91" s="81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3"/>
      <c r="J92" s="81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4"/>
      <c r="J93" s="81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4"/>
      <c r="J94" s="81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3"/>
      <c r="J95" s="78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4" sqref="D4:D5"/>
    </sheetView>
  </sheetViews>
  <sheetFormatPr defaultColWidth="9.140625" defaultRowHeight="21.75"/>
  <sheetData>
    <row r="1" ht="21.75">
      <c r="D1" s="72">
        <v>341.205</v>
      </c>
    </row>
    <row r="2" spans="2:4" ht="21.75">
      <c r="B2">
        <v>2548</v>
      </c>
      <c r="C2" s="83">
        <v>3</v>
      </c>
      <c r="D2" s="82"/>
    </row>
    <row r="3" spans="2:4" ht="21.75">
      <c r="B3">
        <v>2549</v>
      </c>
      <c r="C3" s="83">
        <v>3</v>
      </c>
      <c r="D3" s="82"/>
    </row>
    <row r="4" spans="2:4" ht="21.75">
      <c r="B4">
        <v>2550</v>
      </c>
      <c r="C4" s="84">
        <v>342.99</v>
      </c>
      <c r="D4" s="82">
        <f>C4-$D$1</f>
        <v>1.785000000000025</v>
      </c>
    </row>
    <row r="5" spans="2:4" ht="21.75">
      <c r="B5">
        <v>2551</v>
      </c>
      <c r="C5" s="83">
        <v>343.07</v>
      </c>
      <c r="D5" s="82">
        <f>C5-$D$1</f>
        <v>1.865000000000009</v>
      </c>
    </row>
    <row r="6" spans="3:4" ht="21.75">
      <c r="C6" s="83"/>
      <c r="D6" s="82"/>
    </row>
    <row r="7" spans="3:4" ht="21.75">
      <c r="C7" s="83"/>
      <c r="D7" s="82"/>
    </row>
    <row r="8" spans="3:4" ht="21.75">
      <c r="C8" s="83"/>
      <c r="D8" s="82"/>
    </row>
    <row r="9" spans="3:4" ht="21.75">
      <c r="C9" s="83"/>
      <c r="D9" s="82"/>
    </row>
    <row r="10" spans="3:4" ht="21.75">
      <c r="C10" s="83"/>
      <c r="D10" s="82"/>
    </row>
    <row r="11" spans="3:4" ht="21.75">
      <c r="C11" s="83"/>
      <c r="D11" s="82"/>
    </row>
    <row r="12" spans="3:4" ht="21.75">
      <c r="C12" s="83"/>
      <c r="D12" s="82"/>
    </row>
    <row r="13" spans="3:4" ht="21.75">
      <c r="C13" s="83"/>
      <c r="D13" s="82"/>
    </row>
    <row r="14" spans="3:4" ht="21.75">
      <c r="C14" s="83"/>
      <c r="D14" s="82"/>
    </row>
    <row r="15" spans="3:4" ht="22.5">
      <c r="C15" s="68"/>
      <c r="D15" s="82"/>
    </row>
    <row r="16" spans="3:4" ht="22.5">
      <c r="C16" s="68"/>
      <c r="D16" s="82"/>
    </row>
    <row r="17" spans="3:4" ht="22.5">
      <c r="C17" s="68"/>
      <c r="D17" s="82"/>
    </row>
    <row r="18" spans="3:4" ht="22.5">
      <c r="C18" s="68"/>
      <c r="D18" s="82"/>
    </row>
    <row r="19" spans="3:4" ht="22.5">
      <c r="C19" s="68"/>
      <c r="D19" s="82"/>
    </row>
    <row r="20" spans="3:4" ht="22.5">
      <c r="C20" s="68"/>
      <c r="D20" s="71"/>
    </row>
    <row r="21" spans="3:4" ht="22.5">
      <c r="C21" s="68"/>
      <c r="D21" s="71"/>
    </row>
    <row r="22" spans="3:4" ht="22.5">
      <c r="C22" s="68"/>
      <c r="D22" s="71"/>
    </row>
    <row r="23" spans="3:4" ht="22.5">
      <c r="C23" s="68"/>
      <c r="D23" s="71"/>
    </row>
    <row r="24" spans="3:4" ht="22.5">
      <c r="C24" s="68"/>
      <c r="D24" s="71"/>
    </row>
    <row r="25" spans="3:4" ht="22.5">
      <c r="C25" s="68"/>
      <c r="D25" s="71"/>
    </row>
    <row r="26" spans="3:4" ht="22.5">
      <c r="C26" s="68"/>
      <c r="D26" s="71"/>
    </row>
    <row r="27" spans="3:4" ht="22.5">
      <c r="C27" s="68"/>
      <c r="D27" s="71"/>
    </row>
    <row r="28" spans="3:4" ht="22.5">
      <c r="C28" s="68"/>
      <c r="D28" s="71"/>
    </row>
    <row r="29" spans="3:4" ht="22.5">
      <c r="C29" s="68"/>
      <c r="D29" s="71"/>
    </row>
    <row r="30" spans="3:4" ht="22.5">
      <c r="C30" s="68"/>
      <c r="D30" s="71"/>
    </row>
    <row r="31" spans="3:4" ht="22.5">
      <c r="C31" s="68"/>
      <c r="D31" s="71"/>
    </row>
    <row r="32" spans="3:4" ht="22.5">
      <c r="C32" s="68"/>
      <c r="D32" s="71"/>
    </row>
    <row r="33" spans="3:4" ht="22.5">
      <c r="C33" s="68"/>
      <c r="D33" s="71"/>
    </row>
    <row r="34" spans="3:4" ht="22.5">
      <c r="C34" s="68"/>
      <c r="D34" s="71"/>
    </row>
    <row r="35" spans="3:4" ht="22.5">
      <c r="C35" s="68"/>
      <c r="D35" s="71"/>
    </row>
    <row r="36" spans="3:4" ht="22.5">
      <c r="C36" s="69"/>
      <c r="D36" s="71"/>
    </row>
    <row r="37" spans="3:4" ht="22.5">
      <c r="C37" s="68"/>
      <c r="D37" s="71"/>
    </row>
    <row r="38" spans="3:4" ht="22.5">
      <c r="C38" s="68"/>
      <c r="D38" s="71"/>
    </row>
    <row r="39" spans="3:4" ht="22.5">
      <c r="C39" s="68"/>
      <c r="D39" s="71"/>
    </row>
    <row r="40" spans="3:4" ht="22.5">
      <c r="C40" s="68"/>
      <c r="D40" s="71"/>
    </row>
    <row r="41" spans="3:4" ht="22.5">
      <c r="C41" s="68"/>
      <c r="D41" s="71"/>
    </row>
    <row r="42" spans="3:4" ht="22.5">
      <c r="C42" s="68"/>
      <c r="D42" s="71"/>
    </row>
    <row r="43" spans="3:4" ht="22.5">
      <c r="C43" s="68"/>
      <c r="D43" s="71"/>
    </row>
    <row r="44" spans="3:4" ht="22.5">
      <c r="C44" s="68"/>
      <c r="D44" s="71"/>
    </row>
    <row r="45" spans="3:4" ht="22.5">
      <c r="C45" s="68"/>
      <c r="D45" s="71"/>
    </row>
    <row r="46" spans="3:4" ht="22.5">
      <c r="C46" s="68"/>
      <c r="D46" s="71"/>
    </row>
    <row r="47" spans="3:4" ht="22.5">
      <c r="C47" s="68"/>
      <c r="D47" s="71"/>
    </row>
    <row r="48" spans="3:4" ht="22.5">
      <c r="C48" s="68"/>
      <c r="D48" s="71"/>
    </row>
    <row r="49" spans="3:4" ht="22.5">
      <c r="C49" s="68"/>
      <c r="D49" s="71"/>
    </row>
    <row r="50" spans="3:4" ht="22.5">
      <c r="C50" s="68"/>
      <c r="D50" s="71"/>
    </row>
    <row r="51" spans="3:4" ht="22.5">
      <c r="C51" s="68"/>
      <c r="D51" s="71"/>
    </row>
    <row r="52" spans="3:4" ht="22.5">
      <c r="C52" s="68"/>
      <c r="D52" s="71"/>
    </row>
    <row r="53" spans="3:4" ht="22.5">
      <c r="C53" s="70"/>
      <c r="D53" s="71"/>
    </row>
    <row r="54" spans="3:4" ht="22.5">
      <c r="C54" s="70"/>
      <c r="D54" s="71"/>
    </row>
    <row r="55" spans="3:4" ht="22.5">
      <c r="C55" s="68"/>
      <c r="D55" s="71"/>
    </row>
    <row r="56" spans="3:4" ht="22.5">
      <c r="C56" s="68"/>
      <c r="D56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2009-08-14T04:38:02Z</cp:lastPrinted>
  <dcterms:created xsi:type="dcterms:W3CDTF">2001-08-27T04:05:15Z</dcterms:created>
  <dcterms:modified xsi:type="dcterms:W3CDTF">2023-05-11T07:39:00Z</dcterms:modified>
  <cp:category/>
  <cp:version/>
  <cp:contentType/>
  <cp:contentStatus/>
</cp:coreProperties>
</file>