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66EF5447-0A1D-4564-8B44-99FD3AC48780}" xr6:coauthVersionLast="47" xr6:coauthVersionMax="47" xr10:uidLastSave="{00000000-0000-0000-0000-000000000000}"/>
  <bookViews>
    <workbookView xWindow="0" yWindow="0" windowWidth="19170" windowHeight="15600"/>
  </bookViews>
  <sheets>
    <sheet name="กราฟ-P.86" sheetId="4" r:id="rId1"/>
    <sheet name="ปริมาณน้ำสูงสุด" sheetId="5" r:id="rId2"/>
    <sheet name="ปริมาณน้ำต่ำสุด" sheetId="6" r:id="rId3"/>
    <sheet name="Data P.86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5" i="3" l="1"/>
  <c r="O9" i="3"/>
  <c r="O10" i="3"/>
  <c r="O11" i="3"/>
  <c r="O12" i="3"/>
  <c r="O13" i="3"/>
  <c r="O14" i="3"/>
  <c r="O15" i="3"/>
  <c r="O16" i="3"/>
  <c r="O17" i="3"/>
  <c r="O18" i="3"/>
  <c r="O19" i="3"/>
  <c r="O20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<sst xmlns="http://schemas.openxmlformats.org/spreadsheetml/2006/main" count="43" uniqueCount="21">
  <si>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</si>
  <si>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</si>
  <si>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P.86  น้ำแม่ออน   อ.สันกำแพง  จ.เชียงใหม่</t>
  </si>
  <si>
    <t>พื้นที่รับน้ำ   97   ตร.กม.</t>
  </si>
  <si>
    <t>ตลิ่งฝั่งซ้าย 345.397  ม.(ร.ท.ก.) ตลิ่งฝั่งขวา 345.371  ม.(ร.ท.ก.)ท้องน้ำ 340.961 ม.(ร.ท.ก.) ศูนย์เสาระดับน้ำ  341.205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</si>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</sst>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39" formatCode="d\ ดดด"/>
    <numFmt numFmtId="240" formatCode="bbbb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sz val="16"/>
      <name val="AngsanaUPC"/>
      <family val="1"/>
      <charset val="222"/>
    </font>
    <font>
      <b/>
      <sz val="14"/>
      <name val="AngsanaUPC"/>
      <family val="1"/>
    </font>
    <font>
      <sz val="16.75"/>
      <color indexed="12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3">
    <xf numFmtId="233" fontId="0" fillId="0" borderId="0" xfId="0"/>
    <xf numFmtId="0" fontId="12" fillId="0" borderId="0" xfId="26"/>
    <xf numFmtId="239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239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239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239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239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239" fontId="22" fillId="0" borderId="0" xfId="26" applyNumberFormat="1" applyFont="1" applyAlignment="1">
      <alignment horizontal="right"/>
    </xf>
    <xf numFmtId="0" fontId="22" fillId="0" borderId="0" xfId="26" applyFont="1"/>
    <xf numFmtId="239" fontId="22" fillId="0" borderId="0" xfId="26" applyNumberFormat="1" applyFont="1"/>
    <xf numFmtId="2" fontId="22" fillId="0" borderId="0" xfId="26" applyNumberFormat="1" applyFont="1" applyAlignment="1">
      <alignment horizontal="right"/>
    </xf>
    <xf numFmtId="239" fontId="22" fillId="0" borderId="0" xfId="26" applyNumberFormat="1" applyFont="1" applyAlignment="1">
      <alignment horizontal="center"/>
    </xf>
    <xf numFmtId="240" fontId="12" fillId="0" borderId="0" xfId="26" applyNumberFormat="1" applyBorder="1"/>
    <xf numFmtId="0" fontId="12" fillId="0" borderId="0" xfId="26" applyBorder="1" applyAlignment="1"/>
    <xf numFmtId="0" fontId="12" fillId="0" borderId="0" xfId="26" applyBorder="1"/>
    <xf numFmtId="239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239" fontId="23" fillId="0" borderId="12" xfId="26" applyNumberFormat="1" applyFont="1" applyBorder="1" applyAlignment="1">
      <alignment horizontal="centerContinuous"/>
    </xf>
    <xf numFmtId="239" fontId="23" fillId="0" borderId="13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2" fontId="23" fillId="0" borderId="20" xfId="26" applyNumberFormat="1" applyFont="1" applyBorder="1"/>
    <xf numFmtId="239" fontId="23" fillId="0" borderId="20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left"/>
    </xf>
    <xf numFmtId="2" fontId="23" fillId="0" borderId="20" xfId="26" applyNumberFormat="1" applyFont="1" applyBorder="1" applyAlignment="1">
      <alignment horizontal="center"/>
    </xf>
    <xf numFmtId="239" fontId="23" fillId="0" borderId="16" xfId="26" applyNumberFormat="1" applyFont="1" applyBorder="1" applyAlignment="1">
      <alignment horizontal="center"/>
    </xf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239" fontId="23" fillId="0" borderId="17" xfId="26" applyNumberFormat="1" applyFont="1" applyBorder="1" applyAlignment="1">
      <alignment horizontal="right"/>
    </xf>
    <xf numFmtId="239" fontId="23" fillId="0" borderId="17" xfId="26" applyNumberFormat="1" applyFont="1" applyBorder="1" applyAlignment="1">
      <alignment horizontal="center"/>
    </xf>
    <xf numFmtId="239" fontId="23" fillId="0" borderId="19" xfId="26" applyNumberFormat="1" applyFont="1" applyBorder="1"/>
    <xf numFmtId="0" fontId="12" fillId="0" borderId="0" xfId="26" applyFill="1" applyBorder="1"/>
    <xf numFmtId="0" fontId="12" fillId="0" borderId="24" xfId="26" applyBorder="1"/>
    <xf numFmtId="2" fontId="12" fillId="0" borderId="25" xfId="26" applyNumberFormat="1" applyBorder="1"/>
    <xf numFmtId="239" fontId="12" fillId="0" borderId="26" xfId="26" applyNumberFormat="1" applyBorder="1"/>
    <xf numFmtId="0" fontId="12" fillId="0" borderId="25" xfId="26" applyBorder="1"/>
    <xf numFmtId="2" fontId="24" fillId="0" borderId="0" xfId="26" applyNumberFormat="1" applyFont="1"/>
    <xf numFmtId="239" fontId="12" fillId="0" borderId="28" xfId="26" applyNumberFormat="1" applyBorder="1"/>
    <xf numFmtId="0" fontId="12" fillId="0" borderId="27" xfId="26" applyBorder="1"/>
    <xf numFmtId="2" fontId="12" fillId="0" borderId="27" xfId="26" applyNumberFormat="1" applyBorder="1"/>
    <xf numFmtId="0" fontId="12" fillId="0" borderId="29" xfId="26" applyBorder="1"/>
    <xf numFmtId="239" fontId="7" fillId="0" borderId="26" xfId="26" applyNumberFormat="1" applyFont="1" applyBorder="1"/>
    <xf numFmtId="0" fontId="12" fillId="0" borderId="28" xfId="26" applyBorder="1"/>
    <xf numFmtId="239" fontId="12" fillId="0" borderId="25" xfId="26" applyNumberFormat="1" applyBorder="1"/>
    <xf numFmtId="16" fontId="12" fillId="0" borderId="25" xfId="26" applyNumberFormat="1" applyBorder="1"/>
    <xf numFmtId="0" fontId="12" fillId="0" borderId="30" xfId="26" applyBorder="1"/>
    <xf numFmtId="2" fontId="12" fillId="0" borderId="31" xfId="26" applyNumberFormat="1" applyBorder="1"/>
    <xf numFmtId="239" fontId="25" fillId="0" borderId="31" xfId="26" applyNumberFormat="1" applyFont="1" applyBorder="1" applyAlignment="1">
      <alignment vertical="center"/>
    </xf>
    <xf numFmtId="239" fontId="12" fillId="0" borderId="31" xfId="26" applyNumberFormat="1" applyBorder="1"/>
    <xf numFmtId="0" fontId="12" fillId="0" borderId="31" xfId="26" applyBorder="1"/>
    <xf numFmtId="239" fontId="12" fillId="0" borderId="32" xfId="26" applyNumberFormat="1" applyBorder="1"/>
    <xf numFmtId="2" fontId="12" fillId="0" borderId="30" xfId="26" applyNumberFormat="1" applyBorder="1"/>
    <xf numFmtId="239" fontId="12" fillId="0" borderId="33" xfId="26" applyNumberFormat="1" applyBorder="1"/>
    <xf numFmtId="0" fontId="7" fillId="0" borderId="29" xfId="26" applyFont="1" applyBorder="1"/>
    <xf numFmtId="2" fontId="7" fillId="0" borderId="27" xfId="26" applyNumberFormat="1" applyFont="1" applyBorder="1"/>
    <xf numFmtId="2" fontId="7" fillId="0" borderId="25" xfId="26" applyNumberFormat="1" applyFont="1" applyBorder="1"/>
    <xf numFmtId="239" fontId="7" fillId="0" borderId="28" xfId="26" applyNumberFormat="1" applyFont="1" applyBorder="1"/>
    <xf numFmtId="0" fontId="7" fillId="0" borderId="24" xfId="26" applyFont="1" applyBorder="1"/>
    <xf numFmtId="0" fontId="7" fillId="0" borderId="25" xfId="26" applyFont="1" applyBorder="1"/>
    <xf numFmtId="0" fontId="7" fillId="0" borderId="27" xfId="26" applyFont="1" applyBorder="1"/>
    <xf numFmtId="0" fontId="7" fillId="0" borderId="28" xfId="26" applyFont="1" applyBorder="1"/>
    <xf numFmtId="0" fontId="12" fillId="0" borderId="0" xfId="26" applyFont="1" applyAlignment="1">
      <alignment horizontal="right"/>
    </xf>
    <xf numFmtId="239" fontId="26" fillId="0" borderId="0" xfId="26" applyNumberFormat="1" applyFont="1"/>
    <xf numFmtId="2" fontId="26" fillId="0" borderId="0" xfId="26" applyNumberFormat="1" applyFont="1"/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239" fontId="26" fillId="0" borderId="0" xfId="26" applyNumberFormat="1" applyFont="1" applyAlignment="1">
      <alignment horizontal="right"/>
    </xf>
    <xf numFmtId="2" fontId="26" fillId="0" borderId="0" xfId="26" applyNumberFormat="1" applyFont="1" applyAlignment="1">
      <alignment horizontal="center"/>
    </xf>
    <xf numFmtId="239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right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239" fontId="26" fillId="0" borderId="12" xfId="26" applyNumberFormat="1" applyFont="1" applyBorder="1" applyAlignment="1">
      <alignment horizontal="centerContinuous"/>
    </xf>
    <xf numFmtId="239" fontId="26" fillId="0" borderId="11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239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239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0" fontId="26" fillId="0" borderId="19" xfId="26" applyFont="1" applyBorder="1"/>
    <xf numFmtId="0" fontId="7" fillId="0" borderId="10" xfId="26" applyFont="1" applyBorder="1"/>
    <xf numFmtId="2" fontId="7" fillId="0" borderId="21" xfId="26" applyNumberFormat="1" applyFont="1" applyFill="1" applyBorder="1"/>
    <xf numFmtId="2" fontId="7" fillId="0" borderId="22" xfId="26" applyNumberFormat="1" applyFont="1" applyBorder="1"/>
    <xf numFmtId="239" fontId="7" fillId="0" borderId="23" xfId="26" applyNumberFormat="1" applyFont="1" applyBorder="1"/>
    <xf numFmtId="0" fontId="7" fillId="0" borderId="21" xfId="26" applyFont="1" applyBorder="1"/>
    <xf numFmtId="0" fontId="7" fillId="0" borderId="22" xfId="26" applyFont="1" applyBorder="1"/>
    <xf numFmtId="0" fontId="7" fillId="0" borderId="21" xfId="26" applyFont="1" applyBorder="1" applyAlignment="1"/>
    <xf numFmtId="2" fontId="7" fillId="0" borderId="15" xfId="26" applyNumberFormat="1" applyFont="1" applyBorder="1" applyAlignment="1">
      <alignment horizontal="right"/>
    </xf>
    <xf numFmtId="0" fontId="7" fillId="0" borderId="16" xfId="26" applyFont="1" applyBorder="1"/>
    <xf numFmtId="2" fontId="7" fillId="0" borderId="27" xfId="26" applyNumberFormat="1" applyFont="1" applyFill="1" applyBorder="1"/>
    <xf numFmtId="2" fontId="7" fillId="24" borderId="25" xfId="26" applyNumberFormat="1" applyFont="1" applyFill="1" applyBorder="1"/>
    <xf numFmtId="2" fontId="7" fillId="0" borderId="24" xfId="26" applyNumberFormat="1" applyFont="1" applyBorder="1"/>
    <xf numFmtId="2" fontId="7" fillId="0" borderId="28" xfId="26" applyNumberFormat="1" applyFont="1" applyBorder="1" applyAlignment="1">
      <alignment horizontal="right"/>
    </xf>
    <xf numFmtId="2" fontId="7" fillId="0" borderId="25" xfId="26" applyNumberFormat="1" applyFont="1" applyFill="1" applyBorder="1"/>
    <xf numFmtId="2" fontId="7" fillId="0" borderId="28" xfId="26" applyNumberFormat="1" applyFont="1" applyBorder="1"/>
    <xf numFmtId="2" fontId="7" fillId="0" borderId="27" xfId="0" applyNumberFormat="1" applyFont="1" applyBorder="1"/>
    <xf numFmtId="233" fontId="7" fillId="0" borderId="25" xfId="0" applyFont="1" applyBorder="1"/>
    <xf numFmtId="15" fontId="7" fillId="0" borderId="28" xfId="0" applyNumberFormat="1" applyFont="1" applyBorder="1"/>
    <xf numFmtId="233" fontId="7" fillId="0" borderId="24" xfId="0" applyFont="1" applyBorder="1"/>
    <xf numFmtId="2" fontId="7" fillId="0" borderId="25" xfId="0" applyNumberFormat="1" applyFont="1" applyBorder="1"/>
    <xf numFmtId="2" fontId="7" fillId="0" borderId="24" xfId="0" applyNumberFormat="1" applyFont="1" applyBorder="1"/>
    <xf numFmtId="2" fontId="7" fillId="0" borderId="28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86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763596004439511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6264274061990212"/>
          <c:w val="0.766925638179800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0-4590-A131-E34517C383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P.86'!$A$9:$A$26</c:f>
              <c:numCache>
                <c:formatCode>General</c:formatCode>
                <c:ptCount val="18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</c:numCache>
            </c:numRef>
          </c:cat>
          <c:val>
            <c:numRef>
              <c:f>'Data P.86'!$Q$9:$Q$26</c:f>
              <c:numCache>
                <c:formatCode>0.00</c:formatCode>
                <c:ptCount val="18"/>
                <c:pt idx="0">
                  <c:v>3</c:v>
                </c:pt>
                <c:pt idx="1">
                  <c:v>2.7</c:v>
                </c:pt>
                <c:pt idx="2">
                  <c:v>1.785000000000025</c:v>
                </c:pt>
                <c:pt idx="3">
                  <c:v>1.8650000000000091</c:v>
                </c:pt>
                <c:pt idx="4">
                  <c:v>1.3000000000000114</c:v>
                </c:pt>
                <c:pt idx="5">
                  <c:v>3.4950000000000045</c:v>
                </c:pt>
                <c:pt idx="6">
                  <c:v>3.1700000000000159</c:v>
                </c:pt>
                <c:pt idx="7">
                  <c:v>0.44499999999999318</c:v>
                </c:pt>
                <c:pt idx="8">
                  <c:v>2.8550000000000182</c:v>
                </c:pt>
                <c:pt idx="9">
                  <c:v>0.86000000000001364</c:v>
                </c:pt>
                <c:pt idx="10">
                  <c:v>0.41000000000002501</c:v>
                </c:pt>
                <c:pt idx="11">
                  <c:v>3.3799999999999955</c:v>
                </c:pt>
                <c:pt idx="12">
                  <c:v>0.44999999999998863</c:v>
                </c:pt>
                <c:pt idx="13">
                  <c:v>2.4000000000000341</c:v>
                </c:pt>
                <c:pt idx="14">
                  <c:v>1.6500000000000341</c:v>
                </c:pt>
                <c:pt idx="15">
                  <c:v>1.5</c:v>
                </c:pt>
                <c:pt idx="16" formatCode="General">
                  <c:v>0.44999999999998863</c:v>
                </c:pt>
                <c:pt idx="17" formatCode="General">
                  <c:v>2.8100000000000023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0-4590-A131-E34517C3830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P.86'!$A$9:$A$26</c:f>
              <c:numCache>
                <c:formatCode>General</c:formatCode>
                <c:ptCount val="18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</c:numCache>
            </c:numRef>
          </c:cat>
          <c:val>
            <c:numRef>
              <c:f>'Data P.86'!$R$9:$R$26</c:f>
              <c:numCache>
                <c:formatCode>0.00</c:formatCode>
                <c:ptCount val="18"/>
                <c:pt idx="0">
                  <c:v>0.25499999999999545</c:v>
                </c:pt>
                <c:pt idx="1">
                  <c:v>0.36</c:v>
                </c:pt>
                <c:pt idx="2">
                  <c:v>0.37000000000000455</c:v>
                </c:pt>
                <c:pt idx="3">
                  <c:v>0.33500000000003638</c:v>
                </c:pt>
                <c:pt idx="4">
                  <c:v>0.37000000000000455</c:v>
                </c:pt>
                <c:pt idx="5">
                  <c:v>0.34000000000003183</c:v>
                </c:pt>
                <c:pt idx="6">
                  <c:v>0.30000000000001137</c:v>
                </c:pt>
                <c:pt idx="7">
                  <c:v>-0.25</c:v>
                </c:pt>
                <c:pt idx="8">
                  <c:v>-0.26499999999998636</c:v>
                </c:pt>
                <c:pt idx="9">
                  <c:v>-0.24000000000000909</c:v>
                </c:pt>
                <c:pt idx="10">
                  <c:v>-0.28999999999996362</c:v>
                </c:pt>
                <c:pt idx="11">
                  <c:v>-0.28999999999996362</c:v>
                </c:pt>
                <c:pt idx="12">
                  <c:v>-0.24000000000000909</c:v>
                </c:pt>
                <c:pt idx="13">
                  <c:v>-9.9999999999965894E-2</c:v>
                </c:pt>
                <c:pt idx="14">
                  <c:v>-0.21999999999997044</c:v>
                </c:pt>
                <c:pt idx="15">
                  <c:v>-0.24000000000000909</c:v>
                </c:pt>
                <c:pt idx="16" formatCode="General">
                  <c:v>-0.24000000000000909</c:v>
                </c:pt>
                <c:pt idx="17" formatCode="General">
                  <c:v>-0.25999999999999091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0-4590-A131-E34517C3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5276271"/>
        <c:axId val="1"/>
      </c:barChart>
      <c:catAx>
        <c:axId val="285276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85276271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915649278579356"/>
          <c:y val="0.30342577487765088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25084745762711863"/>
          <c:w val="0.78697001034126168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1.2203231576402018E-4"/>
                  <c:y val="-9.2397348636504839E-3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33-46BE-B1B3-7B6FE8E518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P.86'!$A$9:$A$26</c:f>
              <c:numCache>
                <c:formatCode>General</c:formatCode>
                <c:ptCount val="18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</c:numCache>
            </c:numRef>
          </c:cat>
          <c:val>
            <c:numRef>
              <c:f>'Data P.86'!$C$9:$C$25</c:f>
              <c:numCache>
                <c:formatCode>0.00</c:formatCode>
                <c:ptCount val="17"/>
                <c:pt idx="0">
                  <c:v>45</c:v>
                </c:pt>
                <c:pt idx="1">
                  <c:v>63</c:v>
                </c:pt>
                <c:pt idx="2">
                  <c:v>17.21</c:v>
                </c:pt>
                <c:pt idx="3">
                  <c:v>19.100000000000001</c:v>
                </c:pt>
                <c:pt idx="4">
                  <c:v>2.9</c:v>
                </c:pt>
                <c:pt idx="5">
                  <c:v>73.36</c:v>
                </c:pt>
                <c:pt idx="6" formatCode="General">
                  <c:v>62.95</c:v>
                </c:pt>
                <c:pt idx="7">
                  <c:v>0.09</c:v>
                </c:pt>
                <c:pt idx="8">
                  <c:v>46.28</c:v>
                </c:pt>
                <c:pt idx="9">
                  <c:v>8.85</c:v>
                </c:pt>
                <c:pt idx="10">
                  <c:v>2.66</c:v>
                </c:pt>
                <c:pt idx="11" formatCode="General">
                  <c:v>91.26</c:v>
                </c:pt>
                <c:pt idx="12" formatCode="General">
                  <c:v>2.62</c:v>
                </c:pt>
                <c:pt idx="13">
                  <c:v>57.34</c:v>
                </c:pt>
                <c:pt idx="14" formatCode="General">
                  <c:v>29.45</c:v>
                </c:pt>
                <c:pt idx="15" formatCode="General">
                  <c:v>18.420000000000002</c:v>
                </c:pt>
                <c:pt idx="16" formatCode="0.00_)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3-46BE-B1B3-7B6FE8E5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9378815"/>
        <c:axId val="1"/>
      </c:barChart>
      <c:catAx>
        <c:axId val="359378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59378815"/>
        <c:crosses val="autoZero"/>
        <c:crossBetween val="between"/>
        <c:majorUnit val="20"/>
        <c:minorUnit val="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P.86 </a:t>
            </a:r>
            <a:r>
              <a:rPr lang="th-TH"/>
              <a:t>น้ำแม่ออน บ้านโฮ้ง อ.สันกำแพง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25084745762711863"/>
          <c:w val="0.79110651499482942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P.86'!$A$9:$A$26</c:f>
              <c:numCache>
                <c:formatCode>General</c:formatCode>
                <c:ptCount val="18"/>
                <c:pt idx="0">
                  <c:v>2548</c:v>
                </c:pt>
                <c:pt idx="1">
                  <c:v>2549</c:v>
                </c:pt>
                <c:pt idx="2">
                  <c:v>2550</c:v>
                </c:pt>
                <c:pt idx="3">
                  <c:v>2551</c:v>
                </c:pt>
                <c:pt idx="4">
                  <c:v>2552</c:v>
                </c:pt>
                <c:pt idx="5">
                  <c:v>2553</c:v>
                </c:pt>
                <c:pt idx="6">
                  <c:v>2554</c:v>
                </c:pt>
                <c:pt idx="7">
                  <c:v>2555</c:v>
                </c:pt>
                <c:pt idx="8">
                  <c:v>2556</c:v>
                </c:pt>
                <c:pt idx="9">
                  <c:v>2557</c:v>
                </c:pt>
                <c:pt idx="10">
                  <c:v>2558</c:v>
                </c:pt>
                <c:pt idx="11">
                  <c:v>2559</c:v>
                </c:pt>
                <c:pt idx="12">
                  <c:v>2560</c:v>
                </c:pt>
                <c:pt idx="13">
                  <c:v>2561</c:v>
                </c:pt>
                <c:pt idx="14">
                  <c:v>2562</c:v>
                </c:pt>
                <c:pt idx="15">
                  <c:v>2563</c:v>
                </c:pt>
                <c:pt idx="16">
                  <c:v>2564</c:v>
                </c:pt>
                <c:pt idx="17">
                  <c:v>2565</c:v>
                </c:pt>
              </c:numCache>
            </c:numRef>
          </c:cat>
          <c:val>
            <c:numRef>
              <c:f>'Data P.86'!$I$9:$I$25</c:f>
              <c:numCache>
                <c:formatCode>General</c:formatCode>
                <c:ptCount val="17"/>
                <c:pt idx="0">
                  <c:v>0.05</c:v>
                </c:pt>
                <c:pt idx="1">
                  <c:v>0.06</c:v>
                </c:pt>
                <c:pt idx="2" formatCode="0.00">
                  <c:v>0.03</c:v>
                </c:pt>
                <c:pt idx="3" formatCode="0.00">
                  <c:v>2.8000000000000001E-2</c:v>
                </c:pt>
                <c:pt idx="4" formatCode="0.00">
                  <c:v>0.1</c:v>
                </c:pt>
                <c:pt idx="5">
                  <c:v>0.04</c:v>
                </c:pt>
                <c:pt idx="6">
                  <c:v>0.01</c:v>
                </c:pt>
                <c:pt idx="7" formatCode="0.00">
                  <c:v>0</c:v>
                </c:pt>
                <c:pt idx="8">
                  <c:v>0.02</c:v>
                </c:pt>
                <c:pt idx="9">
                  <c:v>0.04</c:v>
                </c:pt>
                <c:pt idx="10">
                  <c:v>0.01</c:v>
                </c:pt>
                <c:pt idx="11">
                  <c:v>0.01</c:v>
                </c:pt>
                <c:pt idx="12">
                  <c:v>7.0000000000000007E-2</c:v>
                </c:pt>
                <c:pt idx="13">
                  <c:v>0.22</c:v>
                </c:pt>
                <c:pt idx="14">
                  <c:v>0.05</c:v>
                </c:pt>
                <c:pt idx="15">
                  <c:v>0.04</c:v>
                </c:pt>
                <c:pt idx="16" formatCode="0.00_)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F-4D13-86CF-BDEB64067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9379775"/>
        <c:axId val="1"/>
      </c:barChart>
      <c:catAx>
        <c:axId val="359379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59379775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F3FBE-4D4C-08DB-0554-44915CC4E7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26B3B-D46D-DA5A-F20B-66D273864C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6D0E9-706E-E03F-060F-FD5F92E8A7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workbookViewId="0">
      <selection activeCell="T14" sqref="T14"/>
    </sheetView>
  </sheetViews>
  <sheetFormatPr defaultRowHeight="21" x14ac:dyDescent="0.45"/>
  <cols>
    <col min="1" max="1" width="11.1640625" style="1" customWidth="1"/>
    <col min="2" max="3" width="11.1640625" style="6" customWidth="1"/>
    <col min="4" max="4" width="11.1640625" style="11" customWidth="1"/>
    <col min="5" max="5" width="11.1640625" style="1" customWidth="1"/>
    <col min="6" max="6" width="11.1640625" style="6" customWidth="1"/>
    <col min="7" max="7" width="11.1640625" style="11" customWidth="1"/>
    <col min="8" max="9" width="11.1640625" style="6" customWidth="1"/>
    <col min="10" max="10" width="11.1640625" style="11" customWidth="1"/>
    <col min="11" max="12" width="11.1640625" style="6" customWidth="1"/>
    <col min="13" max="13" width="11.1640625" style="11" customWidth="1"/>
    <col min="14" max="15" width="11.1640625" style="1" customWidth="1"/>
    <col min="16" max="16384" width="9.33203125" style="1"/>
  </cols>
  <sheetData>
    <row r="1" spans="1:41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8"/>
      <c r="N3" s="69"/>
      <c r="O3" s="69"/>
      <c r="AN3" s="19"/>
      <c r="AO3" s="20"/>
    </row>
    <row r="4" spans="1:41" ht="22.7" customHeight="1" x14ac:dyDescent="0.45">
      <c r="A4" s="70" t="s">
        <v>4</v>
      </c>
      <c r="B4" s="71"/>
      <c r="C4" s="71"/>
      <c r="D4" s="72"/>
      <c r="E4" s="69"/>
      <c r="F4" s="69"/>
      <c r="G4" s="72"/>
      <c r="H4" s="69"/>
      <c r="I4" s="73"/>
      <c r="J4" s="74"/>
      <c r="K4" s="75"/>
      <c r="L4" s="75"/>
      <c r="M4" s="68"/>
      <c r="N4" s="69"/>
      <c r="O4" s="69"/>
      <c r="Q4" s="1">
        <v>341.20499999999998</v>
      </c>
      <c r="AN4" s="19"/>
      <c r="AO4" s="21"/>
    </row>
    <row r="5" spans="1:41" x14ac:dyDescent="0.45">
      <c r="A5" s="76"/>
      <c r="B5" s="77" t="s">
        <v>5</v>
      </c>
      <c r="C5" s="78"/>
      <c r="D5" s="22"/>
      <c r="E5" s="23"/>
      <c r="F5" s="23"/>
      <c r="G5" s="24"/>
      <c r="H5" s="79" t="s">
        <v>6</v>
      </c>
      <c r="I5" s="23"/>
      <c r="J5" s="80"/>
      <c r="K5" s="23"/>
      <c r="L5" s="23"/>
      <c r="M5" s="25"/>
      <c r="N5" s="81" t="s">
        <v>7</v>
      </c>
      <c r="O5" s="26"/>
      <c r="AN5" s="19"/>
      <c r="AO5" s="21"/>
    </row>
    <row r="6" spans="1:41" x14ac:dyDescent="0.45">
      <c r="A6" s="82" t="s">
        <v>8</v>
      </c>
      <c r="B6" s="83" t="s">
        <v>9</v>
      </c>
      <c r="C6" s="84"/>
      <c r="D6" s="85"/>
      <c r="E6" s="83" t="s">
        <v>10</v>
      </c>
      <c r="F6" s="86"/>
      <c r="G6" s="85"/>
      <c r="H6" s="83" t="s">
        <v>9</v>
      </c>
      <c r="I6" s="86"/>
      <c r="J6" s="85"/>
      <c r="K6" s="83" t="s">
        <v>10</v>
      </c>
      <c r="L6" s="86"/>
      <c r="M6" s="87"/>
      <c r="N6" s="88" t="s">
        <v>1</v>
      </c>
      <c r="O6" s="83"/>
      <c r="AN6" s="19"/>
      <c r="AO6" s="21"/>
    </row>
    <row r="7" spans="1:41" s="6" customFormat="1" x14ac:dyDescent="0.45">
      <c r="A7" s="89" t="s">
        <v>11</v>
      </c>
      <c r="B7" s="27" t="s">
        <v>12</v>
      </c>
      <c r="C7" s="27" t="s">
        <v>13</v>
      </c>
      <c r="D7" s="28" t="s">
        <v>14</v>
      </c>
      <c r="E7" s="29" t="s">
        <v>12</v>
      </c>
      <c r="F7" s="27" t="s">
        <v>13</v>
      </c>
      <c r="G7" s="28" t="s">
        <v>14</v>
      </c>
      <c r="H7" s="27" t="s">
        <v>12</v>
      </c>
      <c r="I7" s="29" t="s">
        <v>13</v>
      </c>
      <c r="J7" s="28" t="s">
        <v>14</v>
      </c>
      <c r="K7" s="30" t="s">
        <v>12</v>
      </c>
      <c r="L7" s="30" t="s">
        <v>13</v>
      </c>
      <c r="M7" s="31" t="s">
        <v>14</v>
      </c>
      <c r="N7" s="30" t="s">
        <v>13</v>
      </c>
      <c r="O7" s="30" t="s">
        <v>15</v>
      </c>
      <c r="AN7" s="19"/>
      <c r="AO7" s="21"/>
    </row>
    <row r="8" spans="1:41" x14ac:dyDescent="0.45">
      <c r="A8" s="90"/>
      <c r="B8" s="32" t="s">
        <v>16</v>
      </c>
      <c r="C8" s="33" t="s">
        <v>17</v>
      </c>
      <c r="D8" s="34"/>
      <c r="E8" s="32" t="s">
        <v>16</v>
      </c>
      <c r="F8" s="33" t="s">
        <v>17</v>
      </c>
      <c r="G8" s="34"/>
      <c r="H8" s="32" t="s">
        <v>16</v>
      </c>
      <c r="I8" s="33" t="s">
        <v>17</v>
      </c>
      <c r="J8" s="35"/>
      <c r="K8" s="32" t="s">
        <v>16</v>
      </c>
      <c r="L8" s="33" t="s">
        <v>17</v>
      </c>
      <c r="M8" s="36"/>
      <c r="N8" s="33" t="s">
        <v>18</v>
      </c>
      <c r="O8" s="32" t="s">
        <v>17</v>
      </c>
      <c r="Q8" s="67" t="s">
        <v>5</v>
      </c>
      <c r="R8" s="67" t="s">
        <v>6</v>
      </c>
      <c r="AN8" s="19"/>
      <c r="AO8" s="37"/>
    </row>
    <row r="9" spans="1:41" ht="18" customHeight="1" x14ac:dyDescent="0.45">
      <c r="A9" s="91">
        <v>2548</v>
      </c>
      <c r="B9" s="92">
        <v>344.21</v>
      </c>
      <c r="C9" s="93">
        <v>45</v>
      </c>
      <c r="D9" s="94">
        <v>236934</v>
      </c>
      <c r="E9" s="63">
        <v>343.42500000000001</v>
      </c>
      <c r="F9" s="61">
        <v>28.6</v>
      </c>
      <c r="G9" s="47">
        <v>236934</v>
      </c>
      <c r="H9" s="95">
        <v>341.46</v>
      </c>
      <c r="I9" s="96">
        <v>0.05</v>
      </c>
      <c r="J9" s="94">
        <v>237531</v>
      </c>
      <c r="K9" s="63">
        <v>341.46</v>
      </c>
      <c r="L9" s="64">
        <v>0.05</v>
      </c>
      <c r="M9" s="47">
        <v>237531</v>
      </c>
      <c r="N9" s="97">
        <v>36.872</v>
      </c>
      <c r="O9" s="98">
        <f t="shared" ref="O9:O20" si="0">+N9*0.0317097</f>
        <v>1.1692000584</v>
      </c>
      <c r="Q9" s="6">
        <v>3</v>
      </c>
      <c r="R9" s="6">
        <v>0.25499999999999545</v>
      </c>
      <c r="T9" s="42"/>
    </row>
    <row r="10" spans="1:41" ht="18" customHeight="1" x14ac:dyDescent="0.45">
      <c r="A10" s="99">
        <v>2549</v>
      </c>
      <c r="B10" s="100">
        <v>343.91</v>
      </c>
      <c r="C10" s="101">
        <v>63</v>
      </c>
      <c r="D10" s="62">
        <v>237256</v>
      </c>
      <c r="E10" s="102">
        <v>343.6</v>
      </c>
      <c r="F10" s="61">
        <v>32.299999999999997</v>
      </c>
      <c r="G10" s="47">
        <v>237256</v>
      </c>
      <c r="H10" s="65">
        <v>341.57</v>
      </c>
      <c r="I10" s="64">
        <v>0.06</v>
      </c>
      <c r="J10" s="62">
        <v>237136</v>
      </c>
      <c r="K10" s="63">
        <v>341.59</v>
      </c>
      <c r="L10" s="64">
        <v>7.0000000000000007E-2</v>
      </c>
      <c r="M10" s="47">
        <v>237136</v>
      </c>
      <c r="N10" s="65">
        <v>45.503999999999998</v>
      </c>
      <c r="O10" s="103">
        <f t="shared" si="0"/>
        <v>1.4429181888</v>
      </c>
      <c r="Q10" s="6">
        <v>2.7</v>
      </c>
      <c r="R10" s="6">
        <v>0.36</v>
      </c>
    </row>
    <row r="11" spans="1:41" ht="18" customHeight="1" x14ac:dyDescent="0.45">
      <c r="A11" s="99">
        <v>2550</v>
      </c>
      <c r="B11" s="60">
        <v>342.99</v>
      </c>
      <c r="C11" s="61">
        <v>17.21</v>
      </c>
      <c r="D11" s="62">
        <v>237679</v>
      </c>
      <c r="E11" s="63">
        <v>342.55</v>
      </c>
      <c r="F11" s="61">
        <v>9.1999999999999993</v>
      </c>
      <c r="G11" s="62">
        <v>237679</v>
      </c>
      <c r="H11" s="60">
        <v>341.58</v>
      </c>
      <c r="I11" s="61">
        <v>0.03</v>
      </c>
      <c r="J11" s="62">
        <v>237132</v>
      </c>
      <c r="K11" s="102">
        <v>341.59</v>
      </c>
      <c r="L11" s="61">
        <v>0.04</v>
      </c>
      <c r="M11" s="47">
        <v>237134</v>
      </c>
      <c r="N11" s="65">
        <v>10.73</v>
      </c>
      <c r="O11" s="103">
        <f t="shared" si="0"/>
        <v>0.340245081</v>
      </c>
      <c r="Q11" s="6">
        <v>1.785000000000025</v>
      </c>
      <c r="R11" s="6">
        <v>0.37000000000000455</v>
      </c>
      <c r="T11" s="6"/>
    </row>
    <row r="12" spans="1:41" ht="18" customHeight="1" x14ac:dyDescent="0.45">
      <c r="A12" s="99">
        <v>2551</v>
      </c>
      <c r="B12" s="100">
        <v>343.07</v>
      </c>
      <c r="C12" s="104">
        <v>19.100000000000001</v>
      </c>
      <c r="D12" s="62">
        <v>237666</v>
      </c>
      <c r="E12" s="63">
        <v>342.31</v>
      </c>
      <c r="F12" s="61">
        <v>5.6</v>
      </c>
      <c r="G12" s="62">
        <v>237666</v>
      </c>
      <c r="H12" s="65">
        <v>341.54</v>
      </c>
      <c r="I12" s="61">
        <v>2.8000000000000001E-2</v>
      </c>
      <c r="J12" s="62">
        <v>237133</v>
      </c>
      <c r="K12" s="63">
        <v>341.54</v>
      </c>
      <c r="L12" s="61">
        <v>2.8000000000000001E-2</v>
      </c>
      <c r="M12" s="47">
        <v>237164</v>
      </c>
      <c r="N12" s="65">
        <v>6.55</v>
      </c>
      <c r="O12" s="103">
        <f t="shared" si="0"/>
        <v>0.20769853499999999</v>
      </c>
      <c r="Q12" s="6">
        <v>1.8650000000000091</v>
      </c>
      <c r="R12" s="6">
        <v>0.33500000000003638</v>
      </c>
      <c r="T12" s="6"/>
    </row>
    <row r="13" spans="1:41" ht="18" customHeight="1" x14ac:dyDescent="0.45">
      <c r="A13" s="99">
        <v>2552</v>
      </c>
      <c r="B13" s="60">
        <v>342.51</v>
      </c>
      <c r="C13" s="61">
        <v>2.9</v>
      </c>
      <c r="D13" s="62">
        <v>237660</v>
      </c>
      <c r="E13" s="63">
        <v>342.39</v>
      </c>
      <c r="F13" s="61">
        <v>2.4</v>
      </c>
      <c r="G13" s="62">
        <v>237660</v>
      </c>
      <c r="H13" s="65">
        <v>341.58</v>
      </c>
      <c r="I13" s="61">
        <v>0.1</v>
      </c>
      <c r="J13" s="62">
        <v>238497</v>
      </c>
      <c r="K13" s="63">
        <v>341.58</v>
      </c>
      <c r="L13" s="61">
        <v>0.1</v>
      </c>
      <c r="M13" s="47">
        <v>237116</v>
      </c>
      <c r="N13" s="65">
        <v>6.28</v>
      </c>
      <c r="O13" s="105">
        <f t="shared" si="0"/>
        <v>0.199136916</v>
      </c>
      <c r="Q13" s="6">
        <v>1.3000000000000114</v>
      </c>
      <c r="R13" s="6">
        <v>0.37000000000000455</v>
      </c>
      <c r="T13" s="6"/>
    </row>
    <row r="14" spans="1:41" ht="18" customHeight="1" x14ac:dyDescent="0.45">
      <c r="A14" s="99">
        <v>2553</v>
      </c>
      <c r="B14" s="60">
        <v>344.7</v>
      </c>
      <c r="C14" s="61">
        <v>73.36</v>
      </c>
      <c r="D14" s="62">
        <v>237632</v>
      </c>
      <c r="E14" s="63">
        <v>343.45</v>
      </c>
      <c r="F14" s="64">
        <v>34.049999999999997</v>
      </c>
      <c r="G14" s="62">
        <v>237635</v>
      </c>
      <c r="H14" s="65">
        <v>341.55</v>
      </c>
      <c r="I14" s="64">
        <v>0.04</v>
      </c>
      <c r="J14" s="62">
        <v>40318</v>
      </c>
      <c r="K14" s="63">
        <v>341.57</v>
      </c>
      <c r="L14" s="64">
        <v>0.06</v>
      </c>
      <c r="M14" s="47">
        <v>40318</v>
      </c>
      <c r="N14" s="65">
        <v>28.97</v>
      </c>
      <c r="O14" s="105">
        <f t="shared" si="0"/>
        <v>0.91863000900000003</v>
      </c>
      <c r="Q14" s="6">
        <v>3.4950000000000045</v>
      </c>
      <c r="R14" s="6">
        <v>0.34000000000003183</v>
      </c>
      <c r="T14" s="6"/>
    </row>
    <row r="15" spans="1:41" ht="18" customHeight="1" x14ac:dyDescent="0.45">
      <c r="A15" s="99">
        <v>2554</v>
      </c>
      <c r="B15" s="60">
        <v>344.38</v>
      </c>
      <c r="C15" s="64">
        <v>62.95</v>
      </c>
      <c r="D15" s="62">
        <v>237640</v>
      </c>
      <c r="E15" s="63">
        <v>343.73200000000003</v>
      </c>
      <c r="F15" s="64">
        <v>41.77</v>
      </c>
      <c r="G15" s="62">
        <v>237648</v>
      </c>
      <c r="H15" s="65">
        <v>341.51</v>
      </c>
      <c r="I15" s="64">
        <v>0.01</v>
      </c>
      <c r="J15" s="62">
        <v>40885</v>
      </c>
      <c r="K15" s="63">
        <v>341.51</v>
      </c>
      <c r="L15" s="64">
        <v>0.01</v>
      </c>
      <c r="M15" s="62">
        <v>40886</v>
      </c>
      <c r="N15" s="65">
        <v>51.14</v>
      </c>
      <c r="O15" s="105">
        <f t="shared" si="0"/>
        <v>1.6216340579999999</v>
      </c>
      <c r="Q15" s="6">
        <v>3.1700000000000159</v>
      </c>
      <c r="R15" s="6">
        <v>0.30000000000001137</v>
      </c>
      <c r="T15" s="6"/>
    </row>
    <row r="16" spans="1:41" ht="18" customHeight="1" x14ac:dyDescent="0.45">
      <c r="A16" s="99">
        <v>2555</v>
      </c>
      <c r="B16" s="60">
        <v>341.65</v>
      </c>
      <c r="C16" s="61">
        <v>0.09</v>
      </c>
      <c r="D16" s="62">
        <v>239486</v>
      </c>
      <c r="E16" s="63">
        <v>341.62700000000001</v>
      </c>
      <c r="F16" s="64">
        <v>0.09</v>
      </c>
      <c r="G16" s="62">
        <v>239486</v>
      </c>
      <c r="H16" s="65">
        <v>340.96</v>
      </c>
      <c r="I16" s="61">
        <v>0</v>
      </c>
      <c r="J16" s="62">
        <v>40969</v>
      </c>
      <c r="K16" s="63">
        <v>340.96</v>
      </c>
      <c r="L16" s="61">
        <v>0</v>
      </c>
      <c r="M16" s="62">
        <v>40969</v>
      </c>
      <c r="N16" s="65">
        <v>1.1499999999999999</v>
      </c>
      <c r="O16" s="105">
        <f t="shared" si="0"/>
        <v>3.6466155E-2</v>
      </c>
      <c r="Q16" s="6">
        <v>0.44499999999999318</v>
      </c>
      <c r="R16" s="6">
        <v>-0.25</v>
      </c>
      <c r="T16" s="6"/>
    </row>
    <row r="17" spans="1:20" ht="18" customHeight="1" x14ac:dyDescent="0.45">
      <c r="A17" s="99">
        <v>2556</v>
      </c>
      <c r="B17" s="60">
        <v>344.06</v>
      </c>
      <c r="C17" s="61">
        <v>46.28</v>
      </c>
      <c r="D17" s="62">
        <v>41545</v>
      </c>
      <c r="E17" s="63">
        <v>343.11</v>
      </c>
      <c r="F17" s="61">
        <v>25.8</v>
      </c>
      <c r="G17" s="62">
        <v>41545</v>
      </c>
      <c r="H17" s="65">
        <v>340.94</v>
      </c>
      <c r="I17" s="64">
        <v>0.02</v>
      </c>
      <c r="J17" s="62">
        <v>41422</v>
      </c>
      <c r="K17" s="102">
        <v>340.96</v>
      </c>
      <c r="L17" s="64">
        <v>0.03</v>
      </c>
      <c r="M17" s="62">
        <v>41394</v>
      </c>
      <c r="N17" s="65">
        <v>6.77</v>
      </c>
      <c r="O17" s="105">
        <f t="shared" si="0"/>
        <v>0.21467466899999998</v>
      </c>
      <c r="Q17" s="6">
        <v>2.8550000000000182</v>
      </c>
      <c r="R17" s="6">
        <v>-0.26499999999998636</v>
      </c>
      <c r="T17" s="6"/>
    </row>
    <row r="18" spans="1:20" ht="18" customHeight="1" x14ac:dyDescent="0.45">
      <c r="A18" s="99">
        <v>2557</v>
      </c>
      <c r="B18" s="60">
        <v>342.07</v>
      </c>
      <c r="C18" s="61">
        <v>8.85</v>
      </c>
      <c r="D18" s="62">
        <v>41889</v>
      </c>
      <c r="E18" s="102">
        <v>341.6</v>
      </c>
      <c r="F18" s="61">
        <v>3.9</v>
      </c>
      <c r="G18" s="62">
        <v>41889</v>
      </c>
      <c r="H18" s="60">
        <v>340.97</v>
      </c>
      <c r="I18" s="64">
        <v>0.04</v>
      </c>
      <c r="J18" s="62">
        <v>41711</v>
      </c>
      <c r="K18" s="63">
        <v>340.97</v>
      </c>
      <c r="L18" s="61">
        <v>0.04</v>
      </c>
      <c r="M18" s="62">
        <v>41711</v>
      </c>
      <c r="N18" s="65">
        <v>5.17</v>
      </c>
      <c r="O18" s="105">
        <f t="shared" si="0"/>
        <v>0.16393914900000001</v>
      </c>
      <c r="Q18" s="6">
        <v>0.86000000000001364</v>
      </c>
      <c r="R18" s="6">
        <v>-0.24000000000000909</v>
      </c>
      <c r="T18" s="6"/>
    </row>
    <row r="19" spans="1:20" ht="18" customHeight="1" x14ac:dyDescent="0.45">
      <c r="A19" s="99">
        <v>2558</v>
      </c>
      <c r="B19" s="60">
        <v>341.62</v>
      </c>
      <c r="C19" s="61">
        <v>2.66</v>
      </c>
      <c r="D19" s="62">
        <v>42298</v>
      </c>
      <c r="E19" s="102">
        <v>341.5</v>
      </c>
      <c r="F19" s="61">
        <v>1.8</v>
      </c>
      <c r="G19" s="62">
        <v>42298</v>
      </c>
      <c r="H19" s="65">
        <v>340.92</v>
      </c>
      <c r="I19" s="64">
        <v>0.01</v>
      </c>
      <c r="J19" s="62">
        <v>42088</v>
      </c>
      <c r="K19" s="63">
        <v>340.92</v>
      </c>
      <c r="L19" s="64">
        <v>0.01</v>
      </c>
      <c r="M19" s="62">
        <v>42088</v>
      </c>
      <c r="N19" s="65">
        <v>1.79</v>
      </c>
      <c r="O19" s="105">
        <f t="shared" si="0"/>
        <v>5.6760363000000001E-2</v>
      </c>
      <c r="Q19" s="6">
        <v>0.41000000000002501</v>
      </c>
      <c r="R19" s="6">
        <v>-0.28999999999996362</v>
      </c>
      <c r="T19" s="6"/>
    </row>
    <row r="20" spans="1:20" ht="18" customHeight="1" x14ac:dyDescent="0.45">
      <c r="A20" s="99">
        <v>2559</v>
      </c>
      <c r="B20" s="60">
        <v>344.59</v>
      </c>
      <c r="C20" s="64">
        <v>91.26</v>
      </c>
      <c r="D20" s="62">
        <v>42631</v>
      </c>
      <c r="E20" s="63">
        <v>342.45400000000001</v>
      </c>
      <c r="F20" s="64">
        <v>13.53</v>
      </c>
      <c r="G20" s="62">
        <v>42631</v>
      </c>
      <c r="H20" s="65">
        <v>340.92</v>
      </c>
      <c r="I20" s="64">
        <v>0.01</v>
      </c>
      <c r="J20" s="62">
        <v>42461</v>
      </c>
      <c r="K20" s="63">
        <v>340.92</v>
      </c>
      <c r="L20" s="64">
        <v>0.01</v>
      </c>
      <c r="M20" s="62">
        <v>42461</v>
      </c>
      <c r="N20" s="65">
        <v>6.52</v>
      </c>
      <c r="O20" s="105">
        <f t="shared" si="0"/>
        <v>0.206747244</v>
      </c>
      <c r="Q20" s="6">
        <v>3.3799999999999955</v>
      </c>
      <c r="R20" s="6">
        <v>-0.28999999999996362</v>
      </c>
      <c r="T20" s="6"/>
    </row>
    <row r="21" spans="1:20" ht="18" customHeight="1" x14ac:dyDescent="0.45">
      <c r="A21" s="59">
        <v>2560</v>
      </c>
      <c r="B21" s="60">
        <v>341.66</v>
      </c>
      <c r="C21" s="64">
        <v>2.62</v>
      </c>
      <c r="D21" s="62">
        <v>43035</v>
      </c>
      <c r="E21" s="63">
        <v>341.51</v>
      </c>
      <c r="F21" s="64">
        <v>1.75</v>
      </c>
      <c r="G21" s="47">
        <v>43304</v>
      </c>
      <c r="H21" s="65">
        <v>340.97</v>
      </c>
      <c r="I21" s="64">
        <v>7.0000000000000007E-2</v>
      </c>
      <c r="J21" s="62">
        <v>43221</v>
      </c>
      <c r="K21" s="63">
        <v>340.97</v>
      </c>
      <c r="L21" s="64">
        <v>7.0000000000000007E-2</v>
      </c>
      <c r="M21" s="47">
        <v>43221</v>
      </c>
      <c r="N21" s="65">
        <v>7.87</v>
      </c>
      <c r="O21" s="66">
        <v>0.24955533899999999</v>
      </c>
      <c r="Q21" s="6">
        <v>0.44999999999998863</v>
      </c>
      <c r="R21" s="6">
        <v>-0.24000000000000909</v>
      </c>
      <c r="T21" s="6"/>
    </row>
    <row r="22" spans="1:20" ht="18" customHeight="1" x14ac:dyDescent="0.45">
      <c r="A22" s="59">
        <v>2561</v>
      </c>
      <c r="B22" s="60">
        <v>343.61</v>
      </c>
      <c r="C22" s="61">
        <v>57.34</v>
      </c>
      <c r="D22" s="62">
        <v>43330</v>
      </c>
      <c r="E22" s="63">
        <v>341.98</v>
      </c>
      <c r="F22" s="64">
        <v>8.06</v>
      </c>
      <c r="G22" s="47">
        <v>43762</v>
      </c>
      <c r="H22" s="65">
        <v>341.11</v>
      </c>
      <c r="I22" s="64">
        <v>0.22</v>
      </c>
      <c r="J22" s="62">
        <v>43552</v>
      </c>
      <c r="K22" s="63">
        <v>341.11</v>
      </c>
      <c r="L22" s="64">
        <v>0.22</v>
      </c>
      <c r="M22" s="47">
        <v>43552</v>
      </c>
      <c r="N22" s="65">
        <v>8.99</v>
      </c>
      <c r="O22" s="66">
        <v>0.28999999999999998</v>
      </c>
      <c r="Q22" s="6">
        <v>2.4000000000000341</v>
      </c>
      <c r="R22" s="6">
        <v>-9.9999999999965894E-2</v>
      </c>
    </row>
    <row r="23" spans="1:20" ht="18" customHeight="1" x14ac:dyDescent="0.45">
      <c r="A23" s="59">
        <v>2562</v>
      </c>
      <c r="B23" s="60">
        <v>342.86</v>
      </c>
      <c r="C23" s="64">
        <v>29.45</v>
      </c>
      <c r="D23" s="62">
        <v>43708</v>
      </c>
      <c r="E23" s="63">
        <v>341.83100000000002</v>
      </c>
      <c r="F23" s="64">
        <v>5.0999999999999996</v>
      </c>
      <c r="G23" s="47">
        <v>44075</v>
      </c>
      <c r="H23" s="65">
        <v>340.99</v>
      </c>
      <c r="I23" s="64">
        <v>0.05</v>
      </c>
      <c r="J23" s="62">
        <v>44065</v>
      </c>
      <c r="K23" s="63">
        <v>340.99</v>
      </c>
      <c r="L23" s="64">
        <v>0.05</v>
      </c>
      <c r="M23" s="47">
        <v>44065</v>
      </c>
      <c r="N23" s="65">
        <v>4.4000000000000004</v>
      </c>
      <c r="O23" s="66">
        <v>0.13952268000000001</v>
      </c>
      <c r="Q23" s="6">
        <v>1.6500000000000341</v>
      </c>
      <c r="R23" s="6">
        <v>-0.21999999999997044</v>
      </c>
    </row>
    <row r="24" spans="1:20" ht="18" customHeight="1" x14ac:dyDescent="0.45">
      <c r="A24" s="59">
        <v>2563</v>
      </c>
      <c r="B24" s="60">
        <v>342.71</v>
      </c>
      <c r="C24" s="64">
        <v>18.420000000000002</v>
      </c>
      <c r="D24" s="62">
        <v>44065</v>
      </c>
      <c r="E24" s="63">
        <v>341.49299999999999</v>
      </c>
      <c r="F24" s="64">
        <v>1.26</v>
      </c>
      <c r="G24" s="47">
        <v>44065</v>
      </c>
      <c r="H24" s="65">
        <v>340.97</v>
      </c>
      <c r="I24" s="64">
        <v>0.04</v>
      </c>
      <c r="J24" s="62">
        <v>44255</v>
      </c>
      <c r="K24" s="63">
        <v>340.97</v>
      </c>
      <c r="L24" s="64">
        <v>0.04</v>
      </c>
      <c r="M24" s="47">
        <v>44255</v>
      </c>
      <c r="N24" s="65">
        <v>2.84</v>
      </c>
      <c r="O24" s="66">
        <v>9.0055547999999999E-2</v>
      </c>
      <c r="Q24" s="6">
        <v>1.5</v>
      </c>
      <c r="R24" s="6">
        <v>-0.24000000000000909</v>
      </c>
    </row>
    <row r="25" spans="1:20" ht="18" customHeight="1" x14ac:dyDescent="0.45">
      <c r="A25" s="59">
        <v>2564</v>
      </c>
      <c r="B25" s="106">
        <v>341.65499999999997</v>
      </c>
      <c r="C25" s="107">
        <v>2.46</v>
      </c>
      <c r="D25" s="108">
        <v>44449</v>
      </c>
      <c r="E25" s="109">
        <v>341.31400000000002</v>
      </c>
      <c r="F25" s="110">
        <v>0.74</v>
      </c>
      <c r="G25" s="108">
        <v>44449</v>
      </c>
      <c r="H25" s="106">
        <v>340.96499999999997</v>
      </c>
      <c r="I25" s="107">
        <v>0.04</v>
      </c>
      <c r="J25" s="108">
        <v>44621</v>
      </c>
      <c r="K25" s="111">
        <v>340.96499999999997</v>
      </c>
      <c r="L25" s="107">
        <v>0.04</v>
      </c>
      <c r="M25" s="108">
        <v>44621</v>
      </c>
      <c r="N25" s="106">
        <v>4.01</v>
      </c>
      <c r="O25" s="112">
        <f t="shared" ref="O25:O26" si="1">+N25*0.0317097</f>
        <v>0.12715589699999999</v>
      </c>
      <c r="Q25" s="1">
        <v>0.44999999999998863</v>
      </c>
      <c r="R25" s="1">
        <v>-0.24000000000000909</v>
      </c>
    </row>
    <row r="26" spans="1:20" ht="18" customHeight="1" x14ac:dyDescent="0.45">
      <c r="A26" s="59">
        <v>2565</v>
      </c>
      <c r="B26" s="106">
        <v>344.01499999999999</v>
      </c>
      <c r="C26" s="107"/>
      <c r="D26" s="108">
        <v>44816</v>
      </c>
      <c r="E26" s="111">
        <v>342.30099999999999</v>
      </c>
      <c r="F26" s="110"/>
      <c r="G26" s="108">
        <v>44816</v>
      </c>
      <c r="H26" s="106">
        <v>340.94499999999999</v>
      </c>
      <c r="I26" s="107"/>
      <c r="J26" s="108">
        <v>44698</v>
      </c>
      <c r="K26" s="111">
        <v>340.95800000000003</v>
      </c>
      <c r="L26" s="107"/>
      <c r="M26" s="108">
        <v>44698</v>
      </c>
      <c r="N26" s="106"/>
      <c r="O26" s="112"/>
      <c r="Q26" s="1">
        <v>2.8100000000000023</v>
      </c>
      <c r="R26" s="1">
        <v>-0.25999999999999091</v>
      </c>
    </row>
    <row r="27" spans="1:20" ht="18" customHeight="1" x14ac:dyDescent="0.45">
      <c r="A27" s="46"/>
      <c r="B27" s="45"/>
      <c r="C27" s="41"/>
      <c r="D27" s="43"/>
      <c r="E27" s="38"/>
      <c r="F27" s="41"/>
      <c r="G27" s="40"/>
      <c r="H27" s="44"/>
      <c r="I27" s="41"/>
      <c r="J27" s="43"/>
      <c r="K27" s="38"/>
      <c r="L27" s="41"/>
      <c r="M27" s="40"/>
      <c r="N27" s="44"/>
      <c r="O27" s="48"/>
    </row>
    <row r="28" spans="1:20" ht="18" customHeight="1" x14ac:dyDescent="0.45">
      <c r="A28" s="46"/>
      <c r="B28" s="45"/>
      <c r="C28" s="41"/>
      <c r="D28" s="43"/>
      <c r="E28" s="38"/>
      <c r="F28" s="41"/>
      <c r="G28" s="40"/>
      <c r="H28" s="44"/>
      <c r="I28" s="41"/>
      <c r="J28" s="43"/>
      <c r="K28" s="38"/>
      <c r="L28" s="41"/>
      <c r="M28" s="40"/>
      <c r="N28" s="44"/>
      <c r="O28" s="48"/>
    </row>
    <row r="29" spans="1:20" ht="18" customHeight="1" x14ac:dyDescent="0.45">
      <c r="A29" s="46"/>
      <c r="B29" s="45"/>
      <c r="C29" s="49"/>
      <c r="D29" s="43"/>
      <c r="E29" s="38"/>
      <c r="F29" s="41"/>
      <c r="G29" s="40"/>
      <c r="H29" s="44"/>
      <c r="I29" s="50"/>
      <c r="J29" s="43"/>
      <c r="K29" s="38"/>
      <c r="L29" s="41"/>
      <c r="M29" s="40"/>
      <c r="N29" s="44"/>
      <c r="O29" s="48"/>
    </row>
    <row r="30" spans="1:20" ht="18" customHeight="1" x14ac:dyDescent="0.45">
      <c r="A30" s="46"/>
      <c r="B30" s="45"/>
      <c r="C30" s="41"/>
      <c r="D30" s="43"/>
      <c r="E30" s="38"/>
      <c r="F30" s="41"/>
      <c r="G30" s="40"/>
      <c r="H30" s="44"/>
      <c r="I30" s="41"/>
      <c r="J30" s="43"/>
      <c r="K30" s="38"/>
      <c r="L30" s="41"/>
      <c r="M30" s="40"/>
      <c r="N30" s="44"/>
      <c r="O30" s="48"/>
    </row>
    <row r="31" spans="1:20" ht="18" customHeight="1" x14ac:dyDescent="0.45">
      <c r="A31" s="46"/>
      <c r="B31" s="45"/>
      <c r="C31" s="41"/>
      <c r="D31" s="43"/>
      <c r="E31" s="38"/>
      <c r="F31" s="41"/>
      <c r="G31" s="40"/>
      <c r="H31" s="44"/>
      <c r="I31" s="41"/>
      <c r="J31" s="43"/>
      <c r="K31" s="38"/>
      <c r="L31" s="41"/>
      <c r="M31" s="40"/>
      <c r="N31" s="44"/>
      <c r="O31" s="48"/>
    </row>
    <row r="32" spans="1:20" ht="18" customHeight="1" x14ac:dyDescent="0.45">
      <c r="A32" s="46"/>
      <c r="B32" s="45"/>
      <c r="C32" s="41"/>
      <c r="D32" s="43"/>
      <c r="E32" s="38"/>
      <c r="F32" s="41"/>
      <c r="G32" s="40"/>
      <c r="H32" s="44"/>
      <c r="I32" s="41"/>
      <c r="J32" s="43"/>
      <c r="K32" s="38"/>
      <c r="L32" s="41"/>
      <c r="M32" s="40"/>
      <c r="N32" s="44"/>
      <c r="O32" s="48"/>
    </row>
    <row r="33" spans="1:15" ht="18" customHeight="1" x14ac:dyDescent="0.45">
      <c r="A33" s="46"/>
      <c r="B33" s="45"/>
      <c r="C33" s="41"/>
      <c r="D33" s="43"/>
      <c r="E33" s="38"/>
      <c r="F33" s="41"/>
      <c r="G33" s="40"/>
      <c r="H33" s="44"/>
      <c r="I33" s="41"/>
      <c r="J33" s="43"/>
      <c r="K33" s="38"/>
      <c r="L33" s="41"/>
      <c r="M33" s="40"/>
      <c r="N33" s="44"/>
      <c r="O33" s="48"/>
    </row>
    <row r="34" spans="1:15" ht="18" customHeight="1" x14ac:dyDescent="0.45">
      <c r="A34" s="46"/>
      <c r="B34" s="45"/>
      <c r="C34" s="41"/>
      <c r="D34" s="43"/>
      <c r="E34" s="38"/>
      <c r="F34" s="41"/>
      <c r="G34" s="40"/>
      <c r="H34" s="44"/>
      <c r="I34" s="41"/>
      <c r="J34" s="43"/>
      <c r="K34" s="38"/>
      <c r="L34" s="41"/>
      <c r="M34" s="40"/>
      <c r="N34" s="44"/>
      <c r="O34" s="48"/>
    </row>
    <row r="35" spans="1:15" ht="18" customHeight="1" x14ac:dyDescent="0.45">
      <c r="A35" s="46"/>
      <c r="B35" s="45"/>
      <c r="C35" s="41"/>
      <c r="D35" s="43"/>
      <c r="E35" s="38"/>
      <c r="F35" s="41"/>
      <c r="G35" s="40"/>
      <c r="H35" s="44"/>
      <c r="I35" s="41"/>
      <c r="J35" s="43"/>
      <c r="K35" s="38"/>
      <c r="L35" s="41"/>
      <c r="M35" s="40"/>
      <c r="N35" s="44"/>
      <c r="O35" s="48"/>
    </row>
    <row r="36" spans="1:15" ht="18" customHeight="1" x14ac:dyDescent="0.45">
      <c r="A36" s="46"/>
      <c r="B36" s="45"/>
      <c r="C36" s="41"/>
      <c r="D36" s="43"/>
      <c r="E36" s="38"/>
      <c r="F36" s="41"/>
      <c r="G36" s="40"/>
      <c r="H36" s="44"/>
      <c r="I36" s="41"/>
      <c r="J36" s="43"/>
      <c r="K36" s="38"/>
      <c r="L36" s="41"/>
      <c r="M36" s="40"/>
      <c r="N36" s="44"/>
      <c r="O36" s="48"/>
    </row>
    <row r="37" spans="1:15" ht="18" customHeight="1" x14ac:dyDescent="0.45">
      <c r="A37" s="46"/>
      <c r="B37" s="45"/>
      <c r="C37" s="41"/>
      <c r="D37" s="43"/>
      <c r="E37" s="38"/>
      <c r="F37" s="41"/>
      <c r="G37" s="40"/>
      <c r="H37" s="44"/>
      <c r="I37" s="41"/>
      <c r="J37" s="43"/>
      <c r="K37" s="38"/>
      <c r="L37" s="41"/>
      <c r="M37" s="40"/>
      <c r="N37" s="44"/>
      <c r="O37" s="48"/>
    </row>
    <row r="38" spans="1:15" ht="18" customHeight="1" x14ac:dyDescent="0.45">
      <c r="A38" s="44"/>
      <c r="B38" s="39"/>
      <c r="C38" s="41" t="s">
        <v>19</v>
      </c>
      <c r="D38" s="49"/>
      <c r="E38" s="41"/>
      <c r="F38" s="41"/>
      <c r="G38" s="40"/>
      <c r="H38" s="44"/>
      <c r="I38" s="41"/>
      <c r="J38" s="43"/>
      <c r="K38" s="38"/>
      <c r="L38" s="41"/>
      <c r="M38" s="40"/>
      <c r="N38" s="44"/>
      <c r="O38" s="48"/>
    </row>
    <row r="39" spans="1:15" ht="23.1" customHeight="1" x14ac:dyDescent="0.45">
      <c r="A39" s="51"/>
      <c r="B39" s="52"/>
      <c r="C39" s="53" t="s">
        <v>20</v>
      </c>
      <c r="D39" s="54"/>
      <c r="E39" s="55"/>
      <c r="F39" s="55"/>
      <c r="G39" s="54"/>
      <c r="H39" s="55"/>
      <c r="I39" s="55"/>
      <c r="J39" s="54"/>
      <c r="K39" s="55"/>
      <c r="L39" s="55"/>
      <c r="M39" s="56"/>
      <c r="N39" s="57"/>
      <c r="O39" s="58"/>
    </row>
    <row r="40" spans="1:15" x14ac:dyDescent="0.45">
      <c r="B40" s="1"/>
      <c r="C40" s="1"/>
      <c r="F40" s="1"/>
      <c r="H40" s="1"/>
      <c r="I40" s="1"/>
      <c r="K40" s="1"/>
      <c r="L40" s="1"/>
    </row>
    <row r="41" spans="1:15" x14ac:dyDescent="0.45">
      <c r="B41" s="1"/>
      <c r="C41" s="1"/>
      <c r="F41" s="1"/>
      <c r="H41" s="1"/>
      <c r="I41" s="1"/>
      <c r="K41" s="1"/>
      <c r="L41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P.86</vt:lpstr>
      <vt:lpstr>กราฟ-P.86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2010-12-01T04:02:26Z</cp:lastPrinted>
  <dcterms:created xsi:type="dcterms:W3CDTF">1994-01-31T08:04:27Z</dcterms:created>
  <dcterms:modified xsi:type="dcterms:W3CDTF">2023-05-22T06:53:26Z</dcterms:modified>
</cp:coreProperties>
</file>