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<sst xmlns="http://schemas.openxmlformats.org/spreadsheetml/2006/main" count="29" uniqueCount="24">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</sst>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-0.0277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65"/>
          <c:w val="0.860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'P.87-H.05'!$A$7:$A$23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'P.87-H.05'!$N$7:$N$23</c:f>
              <c:numCache>
                <c:ptCount val="17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29.770000000000007</c:v>
                </c:pt>
                <c:pt idx="16">
                  <c:v>65.52748799999999</c:v>
                </c:pt>
              </c:numCache>
            </c:numRef>
          </c:val>
        </c:ser>
        <c:gapWidth val="100"/>
        <c:axId val="41514237"/>
        <c:axId val="38083814"/>
      </c:barChart>
      <c:lineChart>
        <c:grouping val="standard"/>
        <c:varyColors val="0"/>
        <c:ser>
          <c:idx val="1"/>
          <c:order val="1"/>
          <c:tx>
            <c:v>ค่าเฉลี่ย 89.2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'P.87-H.05'!$A$7:$A$22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'P.87-H.05'!$P$7:$P$22</c:f>
              <c:numCache>
                <c:ptCount val="16"/>
                <c:pt idx="0">
                  <c:v>89.17765900000002</c:v>
                </c:pt>
                <c:pt idx="1">
                  <c:v>89.17765900000002</c:v>
                </c:pt>
                <c:pt idx="2">
                  <c:v>89.17765900000002</c:v>
                </c:pt>
                <c:pt idx="3">
                  <c:v>89.17765900000002</c:v>
                </c:pt>
                <c:pt idx="4">
                  <c:v>89.17765900000002</c:v>
                </c:pt>
                <c:pt idx="5">
                  <c:v>89.17765900000002</c:v>
                </c:pt>
                <c:pt idx="6">
                  <c:v>89.17765900000002</c:v>
                </c:pt>
                <c:pt idx="7">
                  <c:v>89.17765900000002</c:v>
                </c:pt>
                <c:pt idx="8">
                  <c:v>89.17765900000002</c:v>
                </c:pt>
                <c:pt idx="9">
                  <c:v>89.17765900000002</c:v>
                </c:pt>
                <c:pt idx="10">
                  <c:v>89.17765900000002</c:v>
                </c:pt>
                <c:pt idx="11">
                  <c:v>89.17765900000002</c:v>
                </c:pt>
                <c:pt idx="12">
                  <c:v>89.17765900000002</c:v>
                </c:pt>
                <c:pt idx="13">
                  <c:v>89.17765900000002</c:v>
                </c:pt>
                <c:pt idx="14">
                  <c:v>89.17765900000002</c:v>
                </c:pt>
                <c:pt idx="15">
                  <c:v>89.17765900000002</c:v>
                </c:pt>
              </c:numCache>
            </c:numRef>
          </c:val>
          <c:smooth val="0"/>
        </c:ser>
        <c:axId val="41514237"/>
        <c:axId val="38083814"/>
      </c:line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083814"/>
        <c:crossesAt val="0"/>
        <c:auto val="1"/>
        <c:lblOffset val="100"/>
        <c:tickLblSkip val="1"/>
        <c:noMultiLvlLbl val="0"/>
      </c:catAx>
      <c:valAx>
        <c:axId val="3808381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4237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zoomScalePageLayoutView="0" workbookViewId="0" topLeftCell="A7">
      <selection activeCell="B23" sqref="B23:L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2">$N$31</f>
        <v>89.17765900000002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3">+N8*1000000/(365*86400)</f>
        <v>5.893945205479453</v>
      </c>
      <c r="P8" s="37">
        <f t="shared" si="0"/>
        <v>89.17765900000002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89.17765900000002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89.17765900000002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89.17765900000002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89.17765900000002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89.17765900000002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89.17765900000002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89.17765900000002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89.17765900000002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89.17765900000002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89.17765900000002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89.17765900000002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89.17765900000002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89.17765900000002</v>
      </c>
      <c r="Q21" s="32"/>
    </row>
    <row r="22" spans="1:17" ht="15" customHeight="1">
      <c r="A22" s="31">
        <v>2563</v>
      </c>
      <c r="B22" s="34">
        <v>0</v>
      </c>
      <c r="C22" s="34">
        <v>0</v>
      </c>
      <c r="D22" s="34">
        <v>0</v>
      </c>
      <c r="E22" s="34">
        <v>0.13</v>
      </c>
      <c r="F22" s="34">
        <v>15.05</v>
      </c>
      <c r="G22" s="34">
        <v>10.41</v>
      </c>
      <c r="H22" s="34">
        <v>0.51</v>
      </c>
      <c r="I22" s="34">
        <v>3.3</v>
      </c>
      <c r="J22" s="34">
        <v>0.21</v>
      </c>
      <c r="K22" s="34">
        <v>0.16</v>
      </c>
      <c r="L22" s="34">
        <v>0</v>
      </c>
      <c r="M22" s="34">
        <v>0</v>
      </c>
      <c r="N22" s="35">
        <f t="shared" si="3"/>
        <v>29.770000000000007</v>
      </c>
      <c r="O22" s="36">
        <f t="shared" si="2"/>
        <v>0.944000507356672</v>
      </c>
      <c r="P22" s="37">
        <f t="shared" si="0"/>
        <v>89.17765900000002</v>
      </c>
      <c r="Q22" s="32"/>
    </row>
    <row r="23" spans="1:17" ht="15" customHeight="1">
      <c r="A23" s="40">
        <v>2564</v>
      </c>
      <c r="B23" s="41">
        <v>0.8125920000000009</v>
      </c>
      <c r="C23" s="41">
        <v>0.9158400000000004</v>
      </c>
      <c r="D23" s="41">
        <v>0.8100000000000002</v>
      </c>
      <c r="E23" s="41">
        <v>0.8484480000000004</v>
      </c>
      <c r="F23" s="41">
        <v>1.2830400000000006</v>
      </c>
      <c r="G23" s="41">
        <v>37.353311999999995</v>
      </c>
      <c r="H23" s="41">
        <v>15.809903999999998</v>
      </c>
      <c r="I23" s="41">
        <v>6.823872000000001</v>
      </c>
      <c r="J23" s="41">
        <v>0.26697600000000016</v>
      </c>
      <c r="K23" s="41">
        <v>0.319248</v>
      </c>
      <c r="L23" s="41">
        <v>0.2842560000000001</v>
      </c>
      <c r="M23" s="41"/>
      <c r="N23" s="42">
        <f>SUM(B23:M23)</f>
        <v>65.52748799999999</v>
      </c>
      <c r="O23" s="43">
        <f t="shared" si="2"/>
        <v>2.07786301369863</v>
      </c>
      <c r="P23" s="37"/>
      <c r="Q23" s="32"/>
    </row>
    <row r="24" spans="1:17" ht="15" customHeight="1">
      <c r="A24" s="31">
        <v>2565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3" t="s">
        <v>19</v>
      </c>
      <c r="B30" s="38">
        <f>MAX(B7:B22)</f>
        <v>1.74</v>
      </c>
      <c r="C30" s="38">
        <f aca="true" t="shared" si="4" ref="C30:N30">MAX(C7:C22)</f>
        <v>38.65968000000001</v>
      </c>
      <c r="D30" s="38">
        <f t="shared" si="4"/>
        <v>12.52</v>
      </c>
      <c r="E30" s="38">
        <f t="shared" si="4"/>
        <v>13.855967999999994</v>
      </c>
      <c r="F30" s="38">
        <f t="shared" si="4"/>
        <v>49.84416</v>
      </c>
      <c r="G30" s="38">
        <f t="shared" si="4"/>
        <v>100.345824</v>
      </c>
      <c r="H30" s="38">
        <f t="shared" si="4"/>
        <v>104.76</v>
      </c>
      <c r="I30" s="38">
        <f t="shared" si="4"/>
        <v>40.85</v>
      </c>
      <c r="J30" s="38">
        <f t="shared" si="4"/>
        <v>14.89</v>
      </c>
      <c r="K30" s="38">
        <f t="shared" si="4"/>
        <v>3.4819199999999992</v>
      </c>
      <c r="L30" s="38">
        <f t="shared" si="4"/>
        <v>2.06</v>
      </c>
      <c r="M30" s="38">
        <f t="shared" si="4"/>
        <v>2.142720000000001</v>
      </c>
      <c r="N30" s="38">
        <f t="shared" si="4"/>
        <v>259.923168</v>
      </c>
      <c r="O30" s="36">
        <f>+N30*1000000/(365*86400)</f>
        <v>8.242109589041094</v>
      </c>
      <c r="P30" s="39"/>
      <c r="Q30" s="32"/>
    </row>
    <row r="31" spans="1:17" ht="15" customHeight="1">
      <c r="A31" s="33" t="s">
        <v>16</v>
      </c>
      <c r="B31" s="38">
        <f>AVERAGE(B7:B22)</f>
        <v>0.263372</v>
      </c>
      <c r="C31" s="38">
        <f aca="true" t="shared" si="5" ref="C31:M31">AVERAGE(C7:C22)</f>
        <v>5.538058000000001</v>
      </c>
      <c r="D31" s="38">
        <f t="shared" si="5"/>
        <v>2.6454099999999996</v>
      </c>
      <c r="E31" s="38">
        <f t="shared" si="5"/>
        <v>3.673174999999999</v>
      </c>
      <c r="F31" s="38">
        <f t="shared" si="5"/>
        <v>11.356053000000001</v>
      </c>
      <c r="G31" s="38">
        <f t="shared" si="5"/>
        <v>32.635883</v>
      </c>
      <c r="H31" s="38">
        <f t="shared" si="5"/>
        <v>23.138362000000004</v>
      </c>
      <c r="I31" s="38">
        <f t="shared" si="5"/>
        <v>6.007535000000001</v>
      </c>
      <c r="J31" s="38">
        <f t="shared" si="5"/>
        <v>1.8999100000000002</v>
      </c>
      <c r="K31" s="38">
        <f t="shared" si="5"/>
        <v>0.837083</v>
      </c>
      <c r="L31" s="38">
        <f t="shared" si="5"/>
        <v>0.6015480000000001</v>
      </c>
      <c r="M31" s="38">
        <f t="shared" si="5"/>
        <v>0.5812700000000001</v>
      </c>
      <c r="N31" s="38">
        <f>SUM(B31:M31)</f>
        <v>89.17765900000002</v>
      </c>
      <c r="O31" s="36">
        <f>+N31*1000000/(365*86400)</f>
        <v>2.8278050164890924</v>
      </c>
      <c r="P31" s="39"/>
      <c r="Q31" s="32"/>
    </row>
    <row r="32" spans="1:17" ht="15" customHeight="1">
      <c r="A32" s="33" t="s">
        <v>20</v>
      </c>
      <c r="B32" s="38">
        <f>MIN(B7:B22)</f>
        <v>0</v>
      </c>
      <c r="C32" s="38">
        <f aca="true" t="shared" si="6" ref="C32:N32">MIN(C7:C22)</f>
        <v>0</v>
      </c>
      <c r="D32" s="38">
        <f t="shared" si="6"/>
        <v>0</v>
      </c>
      <c r="E32" s="38">
        <f t="shared" si="6"/>
        <v>0</v>
      </c>
      <c r="F32" s="38">
        <f t="shared" si="6"/>
        <v>0.18</v>
      </c>
      <c r="G32" s="38">
        <f t="shared" si="6"/>
        <v>1.57</v>
      </c>
      <c r="H32" s="38">
        <f t="shared" si="6"/>
        <v>0.51</v>
      </c>
      <c r="I32" s="38">
        <f t="shared" si="6"/>
        <v>0.025920000000000012</v>
      </c>
      <c r="J32" s="38">
        <f t="shared" si="6"/>
        <v>0.07776000000000004</v>
      </c>
      <c r="K32" s="38">
        <f t="shared" si="6"/>
        <v>0.02678400000000001</v>
      </c>
      <c r="L32" s="38">
        <f t="shared" si="6"/>
        <v>0</v>
      </c>
      <c r="M32" s="38">
        <f t="shared" si="6"/>
        <v>0</v>
      </c>
      <c r="N32" s="38">
        <f t="shared" si="6"/>
        <v>8.29</v>
      </c>
      <c r="O32" s="36">
        <f>+N32*1000000/(365*86400)</f>
        <v>0.2628741755454084</v>
      </c>
      <c r="P32" s="39"/>
      <c r="Q32" s="32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4"/>
      <c r="B41" s="25"/>
      <c r="C41" s="26"/>
      <c r="D41" s="27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27"/>
    </row>
    <row r="42" spans="1:15" ht="24.75" customHeight="1">
      <c r="A42" s="24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4">
    <mergeCell ref="A2:O2"/>
    <mergeCell ref="L3:O3"/>
    <mergeCell ref="A3:D3"/>
    <mergeCell ref="A34:O3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2016-07-11T04:02:10Z</cp:lastPrinted>
  <dcterms:created xsi:type="dcterms:W3CDTF">1994-01-31T08:04:27Z</dcterms:created>
  <dcterms:modified xsi:type="dcterms:W3CDTF">2022-03-16T07:42:22Z</dcterms:modified>
  <cp:category/>
  <cp:version/>
  <cp:contentType/>
  <cp:contentStatus/>
</cp:coreProperties>
</file>