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<sst xmlns="http://schemas.openxmlformats.org/spreadsheetml/2006/main" count="29" uniqueCount="24">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</sst>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5"/>
          <c:w val="0.860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'P.91-H.05'!$N$7:$N$18</c:f>
              <c:numCache>
                <c:ptCount val="12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17.8629408</c:v>
                </c:pt>
              </c:numCache>
            </c:numRef>
          </c:val>
        </c:ser>
        <c:gapWidth val="100"/>
        <c:axId val="42731492"/>
        <c:axId val="7160709"/>
      </c:barChart>
      <c:lineChart>
        <c:grouping val="standard"/>
        <c:varyColors val="0"/>
        <c:ser>
          <c:idx val="1"/>
          <c:order val="1"/>
          <c:tx>
            <c:v>ค่าเฉลี่ย 55.1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'P.91-H.05'!$P$7:$P$17</c:f>
              <c:numCache>
                <c:ptCount val="11"/>
                <c:pt idx="0">
                  <c:v>55.108869818181816</c:v>
                </c:pt>
                <c:pt idx="1">
                  <c:v>55.108869818181816</c:v>
                </c:pt>
                <c:pt idx="2">
                  <c:v>55.108869818181816</c:v>
                </c:pt>
                <c:pt idx="3">
                  <c:v>55.108869818181816</c:v>
                </c:pt>
                <c:pt idx="4">
                  <c:v>55.108869818181816</c:v>
                </c:pt>
                <c:pt idx="5">
                  <c:v>55.108869818181816</c:v>
                </c:pt>
                <c:pt idx="6">
                  <c:v>55.108869818181816</c:v>
                </c:pt>
                <c:pt idx="7">
                  <c:v>55.108869818181816</c:v>
                </c:pt>
                <c:pt idx="8">
                  <c:v>55.108869818181816</c:v>
                </c:pt>
                <c:pt idx="9">
                  <c:v>55.108869818181816</c:v>
                </c:pt>
                <c:pt idx="10">
                  <c:v>55.108869818181816</c:v>
                </c:pt>
              </c:numCache>
            </c:numRef>
          </c:val>
          <c:smooth val="0"/>
        </c:ser>
        <c:axId val="42731492"/>
        <c:axId val="7160709"/>
      </c:lineChart>
      <c:catAx>
        <c:axId val="4273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160709"/>
        <c:crossesAt val="0"/>
        <c:auto val="1"/>
        <c:lblOffset val="100"/>
        <c:tickLblSkip val="1"/>
        <c:noMultiLvlLbl val="0"/>
      </c:catAx>
      <c:valAx>
        <c:axId val="716070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1492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8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7">$N$26</f>
        <v>55.108869818181816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55.108869818181816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55.108869818181816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55.108869818181816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55.108869818181816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55.108869818181816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55.108869818181816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2"/>
        <v>1.5531456113647897</v>
      </c>
      <c r="P14" s="37">
        <f t="shared" si="1"/>
        <v>55.108869818181816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2"/>
        <v>1.697742262810756</v>
      </c>
      <c r="P15" s="37">
        <f t="shared" si="1"/>
        <v>55.108869818181816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>SUM(B16:M16)</f>
        <v>38.28</v>
      </c>
      <c r="O16" s="36">
        <f t="shared" si="2"/>
        <v>1.2138508371385084</v>
      </c>
      <c r="P16" s="37">
        <f t="shared" si="1"/>
        <v>55.108869818181816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>SUM(B17:M17)</f>
        <v>44.22999999999999</v>
      </c>
      <c r="O17" s="36">
        <f t="shared" si="2"/>
        <v>1.4025240994419075</v>
      </c>
      <c r="P17" s="37">
        <f t="shared" si="1"/>
        <v>55.108869818181816</v>
      </c>
      <c r="Q17" s="32"/>
    </row>
    <row r="18" spans="1:17" ht="15" customHeight="1">
      <c r="A18" s="43">
        <v>2564</v>
      </c>
      <c r="B18" s="44">
        <v>0.032486400000000026</v>
      </c>
      <c r="C18" s="44">
        <v>0.05417280000000004</v>
      </c>
      <c r="D18" s="44">
        <v>0.08156160000000007</v>
      </c>
      <c r="E18" s="44">
        <v>0.18921600000000005</v>
      </c>
      <c r="F18" s="44">
        <v>0.9097920000000002</v>
      </c>
      <c r="G18" s="44">
        <v>1.9837440000000002</v>
      </c>
      <c r="H18" s="44">
        <v>6.32016</v>
      </c>
      <c r="I18" s="44">
        <v>4.8781440000000025</v>
      </c>
      <c r="J18" s="44">
        <v>1.35648</v>
      </c>
      <c r="K18" s="44">
        <v>1.4981760000000002</v>
      </c>
      <c r="L18" s="44">
        <v>0.5590079999999998</v>
      </c>
      <c r="M18" s="44"/>
      <c r="N18" s="45">
        <f>SUM(B18:M18)</f>
        <v>17.8629408</v>
      </c>
      <c r="O18" s="46">
        <f t="shared" si="2"/>
        <v>0.5664301369863014</v>
      </c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MAX(B7:B17)</f>
        <v>2.0692800000000013</v>
      </c>
      <c r="C25" s="38">
        <f aca="true" t="shared" si="3" ref="C25:N25">MAX(C7:C17)</f>
        <v>3.16</v>
      </c>
      <c r="D25" s="38">
        <f t="shared" si="3"/>
        <v>7.94</v>
      </c>
      <c r="E25" s="38">
        <f t="shared" si="3"/>
        <v>8.48</v>
      </c>
      <c r="F25" s="38">
        <f t="shared" si="3"/>
        <v>42.729119999999995</v>
      </c>
      <c r="G25" s="38">
        <f t="shared" si="3"/>
        <v>34.202304000000005</v>
      </c>
      <c r="H25" s="38">
        <f t="shared" si="3"/>
        <v>15.283296000000002</v>
      </c>
      <c r="I25" s="38">
        <f t="shared" si="3"/>
        <v>12.71</v>
      </c>
      <c r="J25" s="38">
        <f t="shared" si="3"/>
        <v>6.244128000000003</v>
      </c>
      <c r="K25" s="38">
        <f t="shared" si="3"/>
        <v>5.673888000000001</v>
      </c>
      <c r="L25" s="38">
        <f t="shared" si="3"/>
        <v>4.913567999999987</v>
      </c>
      <c r="M25" s="38">
        <f t="shared" si="3"/>
        <v>3.7679040000000015</v>
      </c>
      <c r="N25" s="38">
        <f t="shared" si="3"/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AVERAGE(B7:B17)</f>
        <v>0.9147490909090912</v>
      </c>
      <c r="C26" s="38">
        <f aca="true" t="shared" si="4" ref="C26:M26">AVERAGE(C7:C17)</f>
        <v>1.6647883636363638</v>
      </c>
      <c r="D26" s="38">
        <f t="shared" si="4"/>
        <v>2.830615272727273</v>
      </c>
      <c r="E26" s="38">
        <f t="shared" si="4"/>
        <v>4.498942545454545</v>
      </c>
      <c r="F26" s="38">
        <f t="shared" si="4"/>
        <v>14.076231272727274</v>
      </c>
      <c r="G26" s="38">
        <f t="shared" si="4"/>
        <v>11.834778181818182</v>
      </c>
      <c r="H26" s="38">
        <f t="shared" si="4"/>
        <v>7.338347636363635</v>
      </c>
      <c r="I26" s="38">
        <f t="shared" si="4"/>
        <v>5.007611636363635</v>
      </c>
      <c r="J26" s="38">
        <f t="shared" si="4"/>
        <v>2.4011476363636373</v>
      </c>
      <c r="K26" s="38">
        <f t="shared" si="4"/>
        <v>1.9651970909090912</v>
      </c>
      <c r="L26" s="38">
        <f t="shared" si="4"/>
        <v>1.334415999999999</v>
      </c>
      <c r="M26" s="38">
        <f t="shared" si="4"/>
        <v>1.242045090909091</v>
      </c>
      <c r="N26" s="38">
        <f>SUM(B26:M26)</f>
        <v>55.108869818181816</v>
      </c>
      <c r="O26" s="36">
        <f>+N26*1000000/(365*86400)</f>
        <v>1.7474907983949077</v>
      </c>
      <c r="P26" s="39"/>
      <c r="Q26" s="32"/>
    </row>
    <row r="27" spans="1:17" ht="15" customHeight="1">
      <c r="A27" s="33" t="s">
        <v>20</v>
      </c>
      <c r="B27" s="38">
        <f>MIN(B7:B17)</f>
        <v>0.25056000000000006</v>
      </c>
      <c r="C27" s="38">
        <f aca="true" t="shared" si="5" ref="C27:N27">MIN(C7:C17)</f>
        <v>0.16675200000000012</v>
      </c>
      <c r="D27" s="38">
        <f t="shared" si="5"/>
        <v>0.20044800000000007</v>
      </c>
      <c r="E27" s="38">
        <f t="shared" si="5"/>
        <v>2.04</v>
      </c>
      <c r="F27" s="38">
        <f t="shared" si="5"/>
        <v>3.46</v>
      </c>
      <c r="G27" s="38">
        <f t="shared" si="5"/>
        <v>2.14</v>
      </c>
      <c r="H27" s="38">
        <f t="shared" si="5"/>
        <v>2.63</v>
      </c>
      <c r="I27" s="38">
        <f t="shared" si="5"/>
        <v>1.41</v>
      </c>
      <c r="J27" s="38">
        <f t="shared" si="5"/>
        <v>0.07</v>
      </c>
      <c r="K27" s="38">
        <f t="shared" si="5"/>
        <v>0.05</v>
      </c>
      <c r="L27" s="38">
        <f t="shared" si="5"/>
        <v>0.05</v>
      </c>
      <c r="M27" s="38">
        <f t="shared" si="5"/>
        <v>0.05</v>
      </c>
      <c r="N27" s="38">
        <f t="shared" si="5"/>
        <v>19.220000000000002</v>
      </c>
      <c r="O27" s="36">
        <f>+N27*1000000/(365*86400)</f>
        <v>0.6094622019279554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2022-03-16T07:43:19Z</dcterms:modified>
  <cp:category/>
  <cp:version/>
  <cp:contentType/>
  <cp:contentStatus/>
</cp:coreProperties>
</file>