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<sst xmlns="http://schemas.openxmlformats.org/spreadsheetml/2006/main" count="29" uniqueCount="24">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</sst>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'P.91-H.05'!$N$7:$N$20</c:f>
              <c:numCache>
                <c:ptCount val="14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25.768886400000014</c:v>
                </c:pt>
              </c:numCache>
            </c:numRef>
          </c:val>
        </c:ser>
        <c:gapWidth val="100"/>
        <c:axId val="21075263"/>
        <c:axId val="55459640"/>
      </c:barChart>
      <c:lineChart>
        <c:grouping val="standard"/>
        <c:varyColors val="0"/>
        <c:ser>
          <c:idx val="1"/>
          <c:order val="1"/>
          <c:tx>
            <c:v>ค่าเฉลี่ย 53.3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'P.91-H.05'!$P$7:$P$19</c:f>
              <c:numCache>
                <c:ptCount val="13"/>
                <c:pt idx="0">
                  <c:v>53.26895335384616</c:v>
                </c:pt>
                <c:pt idx="1">
                  <c:v>53.26895335384616</c:v>
                </c:pt>
                <c:pt idx="2">
                  <c:v>53.26895335384616</c:v>
                </c:pt>
                <c:pt idx="3">
                  <c:v>53.26895335384616</c:v>
                </c:pt>
                <c:pt idx="4">
                  <c:v>53.26895335384616</c:v>
                </c:pt>
                <c:pt idx="5">
                  <c:v>53.26895335384616</c:v>
                </c:pt>
                <c:pt idx="6">
                  <c:v>53.26895335384616</c:v>
                </c:pt>
                <c:pt idx="7">
                  <c:v>53.26895335384616</c:v>
                </c:pt>
                <c:pt idx="8">
                  <c:v>53.26895335384616</c:v>
                </c:pt>
                <c:pt idx="9">
                  <c:v>53.26895335384616</c:v>
                </c:pt>
                <c:pt idx="10">
                  <c:v>53.26895335384616</c:v>
                </c:pt>
                <c:pt idx="11">
                  <c:v>53.26895335384616</c:v>
                </c:pt>
                <c:pt idx="12">
                  <c:v>53.26895335384616</c:v>
                </c:pt>
              </c:numCache>
            </c:numRef>
          </c:val>
          <c:smooth val="0"/>
        </c:ser>
        <c:axId val="21075263"/>
        <c:axId val="55459640"/>
      </c:lineChart>
      <c:catAx>
        <c:axId val="210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459640"/>
        <c:crossesAt val="0"/>
        <c:auto val="1"/>
        <c:lblOffset val="100"/>
        <c:tickLblSkip val="1"/>
        <c:noMultiLvlLbl val="0"/>
      </c:catAx>
      <c:valAx>
        <c:axId val="5545964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5263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B20" sqref="B20:K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9">$N$26</f>
        <v>53.26895335384616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53.26895335384616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53.26895335384616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53.26895335384616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53.26895335384616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53.26895335384616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53.26895335384616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53.26895335384616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53.26895335384616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53.26895335384616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53.26895335384616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53.26895335384616</v>
      </c>
      <c r="Q18" s="32"/>
    </row>
    <row r="19" spans="1:17" ht="15" customHeight="1">
      <c r="A19" s="31">
        <v>2565</v>
      </c>
      <c r="B19" s="34">
        <v>0.8424</v>
      </c>
      <c r="C19" s="34">
        <v>9.452160000000005</v>
      </c>
      <c r="D19" s="34">
        <v>1.372032</v>
      </c>
      <c r="E19" s="34">
        <v>7.085923200000001</v>
      </c>
      <c r="F19" s="34">
        <v>17.691264000000004</v>
      </c>
      <c r="G19" s="34">
        <v>19.316448000000005</v>
      </c>
      <c r="H19" s="34">
        <v>8.359199999999998</v>
      </c>
      <c r="I19" s="34">
        <v>3.5106047999999994</v>
      </c>
      <c r="J19" s="34">
        <v>0.30525120000000033</v>
      </c>
      <c r="K19" s="34">
        <v>0.11543040000000009</v>
      </c>
      <c r="L19" s="34">
        <v>0.09659520000000008</v>
      </c>
      <c r="M19" s="34">
        <v>0.10800000000000008</v>
      </c>
      <c r="N19" s="35">
        <f t="shared" si="3"/>
        <v>68.25530880000001</v>
      </c>
      <c r="O19" s="36">
        <f>+N19*1000000/(365*86400)</f>
        <v>2.164361643835617</v>
      </c>
      <c r="P19" s="37">
        <f t="shared" si="1"/>
        <v>53.26895335384616</v>
      </c>
      <c r="Q19" s="32"/>
    </row>
    <row r="20" spans="1:17" ht="15" customHeight="1">
      <c r="A20" s="43">
        <v>2566</v>
      </c>
      <c r="B20" s="44">
        <v>0.06739200000000005</v>
      </c>
      <c r="C20" s="44">
        <v>0.08138880000000007</v>
      </c>
      <c r="D20" s="44">
        <v>0.08069760000000006</v>
      </c>
      <c r="E20" s="44">
        <v>0.1334880000000001</v>
      </c>
      <c r="F20" s="44">
        <v>0.2966976000000001</v>
      </c>
      <c r="G20" s="44">
        <v>0.4074624000000003</v>
      </c>
      <c r="H20" s="44">
        <v>15.348096000000009</v>
      </c>
      <c r="I20" s="44">
        <v>5.607360000000004</v>
      </c>
      <c r="J20" s="44">
        <v>2.236032000000001</v>
      </c>
      <c r="K20" s="44">
        <v>1.5102720000000007</v>
      </c>
      <c r="L20" s="44"/>
      <c r="M20" s="44"/>
      <c r="N20" s="45">
        <f>SUM(B20:M20)</f>
        <v>25.768886400000014</v>
      </c>
      <c r="O20" s="46">
        <f>+N20*1000000/(365*86400)</f>
        <v>0.8171260273972607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MAX(B7:B19)</f>
        <v>2.0692800000000013</v>
      </c>
      <c r="C25" s="38">
        <f aca="true" t="shared" si="4" ref="C25:M25">MAX(C7:C19)</f>
        <v>9.452160000000005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15.283296000000002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MAX(N7:N19)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AVERAGE(B7:B19)</f>
        <v>0.8413174153846156</v>
      </c>
      <c r="C26" s="38">
        <f aca="true" t="shared" si="5" ref="C26:M26">AVERAGE(C7:C19)</f>
        <v>2.1399234461538468</v>
      </c>
      <c r="D26" s="38">
        <f t="shared" si="5"/>
        <v>2.5069508923076924</v>
      </c>
      <c r="E26" s="38">
        <f t="shared" si="5"/>
        <v>4.366423630769231</v>
      </c>
      <c r="F26" s="38">
        <f t="shared" si="5"/>
        <v>13.341507692307696</v>
      </c>
      <c r="G26" s="38">
        <f t="shared" si="5"/>
        <v>11.652519384615385</v>
      </c>
      <c r="H26" s="38">
        <f t="shared" si="5"/>
        <v>7.338552615384614</v>
      </c>
      <c r="I26" s="38">
        <f t="shared" si="5"/>
        <v>4.882498215384615</v>
      </c>
      <c r="J26" s="38">
        <f t="shared" si="5"/>
        <v>2.1595657846153853</v>
      </c>
      <c r="K26" s="38">
        <f t="shared" si="5"/>
        <v>1.7869826461538465</v>
      </c>
      <c r="L26" s="38">
        <f t="shared" si="5"/>
        <v>1.1795522461538452</v>
      </c>
      <c r="M26" s="38">
        <f t="shared" si="5"/>
        <v>1.0731593846153848</v>
      </c>
      <c r="N26" s="38">
        <f>SUM(B26:M26)</f>
        <v>53.26895335384616</v>
      </c>
      <c r="O26" s="36">
        <f>+N26*1000000/(365*86400)</f>
        <v>1.6891474300433205</v>
      </c>
      <c r="P26" s="39"/>
      <c r="Q26" s="32"/>
    </row>
    <row r="27" spans="1:17" ht="15" customHeight="1">
      <c r="A27" s="33" t="s">
        <v>20</v>
      </c>
      <c r="B27" s="38">
        <f>MIN(B7:B19)</f>
        <v>0.032486400000000026</v>
      </c>
      <c r="C27" s="38">
        <f aca="true" t="shared" si="6" ref="C27:M27">MIN(C7:C19)</f>
        <v>0.05417280000000004</v>
      </c>
      <c r="D27" s="38">
        <f t="shared" si="6"/>
        <v>0.08156160000000007</v>
      </c>
      <c r="E27" s="38">
        <f t="shared" si="6"/>
        <v>0.18921600000000005</v>
      </c>
      <c r="F27" s="38">
        <f t="shared" si="6"/>
        <v>0.9097920000000002</v>
      </c>
      <c r="G27" s="38">
        <f t="shared" si="6"/>
        <v>1.9837440000000002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MIN(N7:N19)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2024-02-20T02:56:57Z</dcterms:modified>
  <cp:category/>
  <cp:version/>
  <cp:contentType/>
  <cp:contentStatus/>
</cp:coreProperties>
</file>