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 แก้แล้ว\ลุ่มน้ำปิง\"/>
    </mc:Choice>
  </mc:AlternateContent>
  <xr:revisionPtr revIDLastSave="0" documentId="13_ncr:1_{C12F3A4C-2EFF-4466-9812-B5157E224B31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กราฟ-P.91" sheetId="4" r:id="rId1"/>
    <sheet name="ปริมาณน้ำสูงสุด" sheetId="5" r:id="rId2"/>
    <sheet name="ปริมาณน้ำต่ำสุด" sheetId="6" r:id="rId3"/>
    <sheet name="Data P.91" sheetId="3" r:id="rId4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R22" i="3" l="1"/>
  <c r="Q22" i="3"/>
  <c r="O20" i="3"/>
  <c r="O9" i="3"/>
  <c r="O10" i="3"/>
  <c r="O11" i="3"/>
  <c r="O12" i="3"/>
  <c r="O13" i="3"/>
  <c r="O14" i="3"/>
  <c r="O15" i="3"/>
</calcChain>
</file>

<file path=xl/sharedStrings.xml><?xml version="1.0" encoding="utf-8"?>
<sst xmlns="http://schemas.openxmlformats.org/spreadsheetml/2006/main" count="43" uniqueCount="21">
  <si>
    <t xml:space="preserve">       ปริมาณน้ำรายปี</t>
  </si>
  <si>
    <t xml:space="preserve"> </t>
  </si>
  <si>
    <t>สถานี :  P.91 น้ำแม่ขอด บ้านสันปู่เลย  อ.พร้าว  จ.เชียงใหม่</t>
  </si>
  <si>
    <t>พื้นที่รับน้ำ  130   ตร.กม.</t>
  </si>
  <si>
    <t>ตลิ่งฝั่งซ้าย 418.780 ม.(รทก.) ตลิ่งฝั่งขวา 418.842  ม.(ร.ท.ก)ท้องน้ำ 413.191 ม.(ร.ท.ก) ศูนย์เสาระดับน้ำ 413.100 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</si>
  <si>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</si>
  <si>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</si>
  <si>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</si>
  <si>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</si>
  <si>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</si>
  <si>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</si>
  <si>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</si>
  <si>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</si>
  <si>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</si>
  <si>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</si>
  <si>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</si>
  <si>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</si>
  <si>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</si>
  <si>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</si>
  <si>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 xml:space="preserve">หมายเหตุ </t>
  </si>
  <si>
    <t xml:space="preserve"> ปีน้ำเริ่มตั้งแต่ 1 เม.ย. ถึง 31 มี.ค. ของปีต่อไป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</si>
</sst>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d\ ดดด"/>
    <numFmt numFmtId="166" formatCode="0.000"/>
    <numFmt numFmtId="167" formatCode="[$-409]d\-mmm;@"/>
  </numFmts>
  <fonts count="28" x14ac:knownFonts="1">
    <font>
      <sz val="14"/>
      <name val="AngsanaUPC"/>
    </font>
    <font>
      <sz val="8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22"/>
      <name val="AngsanaUPC"/>
      <family val="1"/>
      <charset val="222"/>
    </font>
    <font>
      <b/>
      <sz val="16"/>
      <name val="AngsanaUPC"/>
      <family val="1"/>
    </font>
    <font>
      <b/>
      <sz val="14"/>
      <name val="AngsanaUPC"/>
      <family val="1"/>
    </font>
    <font>
      <b/>
      <sz val="12"/>
      <name val="AngsanaUPC"/>
      <family val="1"/>
    </font>
    <font>
      <sz val="14"/>
      <color indexed="12"/>
      <name val="AngsanaUPC"/>
      <family val="1"/>
    </font>
    <font>
      <sz val="16"/>
      <name val="AngsanaUPC"/>
      <family val="1"/>
      <charset val="222"/>
    </font>
    <font>
      <sz val="14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4">
    <xf numFmtId="164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4" borderId="0" applyNumberFormat="0" applyBorder="0" applyAlignment="0" applyProtection="0"/>
    <xf numFmtId="0" fontId="12" fillId="0" borderId="0"/>
    <xf numFmtId="0" fontId="13" fillId="7" borderId="1" applyNumberFormat="0" applyAlignment="0" applyProtection="0"/>
    <xf numFmtId="0" fontId="14" fillId="18" borderId="0" applyNumberFormat="0" applyBorder="0" applyAlignment="0" applyProtection="0"/>
    <xf numFmtId="0" fontId="15" fillId="0" borderId="4" applyNumberFormat="0" applyFill="0" applyAlignment="0" applyProtection="0"/>
    <xf numFmtId="0" fontId="16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7" fillId="16" borderId="5" applyNumberFormat="0" applyAlignment="0" applyProtection="0"/>
    <xf numFmtId="0" fontId="7" fillId="23" borderId="6" applyNumberFormat="0" applyFon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2" fillId="0" borderId="0"/>
  </cellStyleXfs>
  <cellXfs count="118">
    <xf numFmtId="164" fontId="0" fillId="0" borderId="0" xfId="0"/>
    <xf numFmtId="0" fontId="12" fillId="0" borderId="0" xfId="26"/>
    <xf numFmtId="165" fontId="21" fillId="0" borderId="0" xfId="26" applyNumberFormat="1" applyFont="1" applyAlignment="1">
      <alignment horizontal="centerContinuous"/>
    </xf>
    <xf numFmtId="2" fontId="12" fillId="0" borderId="0" xfId="26" applyNumberFormat="1" applyAlignment="1">
      <alignment horizontal="centerContinuous"/>
    </xf>
    <xf numFmtId="165" fontId="12" fillId="0" borderId="0" xfId="26" applyNumberFormat="1" applyAlignment="1">
      <alignment horizontal="centerContinuous"/>
    </xf>
    <xf numFmtId="0" fontId="12" fillId="0" borderId="0" xfId="26" applyAlignment="1">
      <alignment horizontal="center"/>
    </xf>
    <xf numFmtId="2" fontId="12" fillId="0" borderId="0" xfId="26" applyNumberFormat="1"/>
    <xf numFmtId="165" fontId="12" fillId="0" borderId="0" xfId="26" applyNumberFormat="1" applyAlignment="1">
      <alignment horizontal="right"/>
    </xf>
    <xf numFmtId="2" fontId="12" fillId="0" borderId="0" xfId="26" applyNumberFormat="1" applyAlignment="1">
      <alignment horizontal="center"/>
    </xf>
    <xf numFmtId="165" fontId="12" fillId="0" borderId="0" xfId="26" applyNumberFormat="1" applyAlignment="1">
      <alignment horizontal="center"/>
    </xf>
    <xf numFmtId="2" fontId="12" fillId="0" borderId="0" xfId="26" applyNumberFormat="1" applyAlignment="1">
      <alignment horizontal="right"/>
    </xf>
    <xf numFmtId="165" fontId="12" fillId="0" borderId="0" xfId="26" applyNumberFormat="1"/>
    <xf numFmtId="0" fontId="22" fillId="0" borderId="0" xfId="26" applyFont="1" applyAlignment="1">
      <alignment horizontal="left"/>
    </xf>
    <xf numFmtId="2" fontId="22" fillId="0" borderId="0" xfId="26" applyNumberFormat="1" applyFont="1"/>
    <xf numFmtId="165" fontId="22" fillId="0" borderId="0" xfId="26" applyNumberFormat="1" applyFont="1" applyAlignment="1">
      <alignment horizontal="right"/>
    </xf>
    <xf numFmtId="0" fontId="22" fillId="0" borderId="0" xfId="26" applyFont="1"/>
    <xf numFmtId="165" fontId="22" fillId="0" borderId="0" xfId="26" applyNumberFormat="1" applyFont="1"/>
    <xf numFmtId="2" fontId="22" fillId="0" borderId="0" xfId="26" applyNumberFormat="1" applyFont="1" applyAlignment="1">
      <alignment horizontal="right"/>
    </xf>
    <xf numFmtId="165" fontId="22" fillId="0" borderId="0" xfId="26" applyNumberFormat="1" applyFont="1" applyAlignment="1">
      <alignment horizontal="center"/>
    </xf>
    <xf numFmtId="0" fontId="23" fillId="0" borderId="0" xfId="26" applyFont="1" applyAlignment="1">
      <alignment horizontal="left"/>
    </xf>
    <xf numFmtId="166" fontId="12" fillId="0" borderId="0" xfId="26" applyNumberFormat="1"/>
    <xf numFmtId="165" fontId="24" fillId="0" borderId="11" xfId="26" applyNumberFormat="1" applyFont="1" applyBorder="1" applyAlignment="1">
      <alignment horizontal="centerContinuous"/>
    </xf>
    <xf numFmtId="2" fontId="24" fillId="0" borderId="11" xfId="26" applyNumberFormat="1" applyFont="1" applyBorder="1" applyAlignment="1">
      <alignment horizontal="centerContinuous"/>
    </xf>
    <xf numFmtId="165" fontId="24" fillId="0" borderId="12" xfId="26" applyNumberFormat="1" applyFont="1" applyBorder="1" applyAlignment="1">
      <alignment horizontal="centerContinuous"/>
    </xf>
    <xf numFmtId="165" fontId="24" fillId="0" borderId="13" xfId="26" applyNumberFormat="1" applyFont="1" applyBorder="1" applyAlignment="1">
      <alignment horizontal="centerContinuous"/>
    </xf>
    <xf numFmtId="2" fontId="24" fillId="0" borderId="15" xfId="26" applyNumberFormat="1" applyFont="1" applyBorder="1" applyAlignment="1">
      <alignment horizontal="centerContinuous"/>
    </xf>
    <xf numFmtId="2" fontId="24" fillId="0" borderId="20" xfId="26" applyNumberFormat="1" applyFont="1" applyBorder="1"/>
    <xf numFmtId="165" fontId="24" fillId="0" borderId="20" xfId="26" applyNumberFormat="1" applyFont="1" applyBorder="1" applyAlignment="1">
      <alignment horizontal="center"/>
    </xf>
    <xf numFmtId="2" fontId="24" fillId="0" borderId="20" xfId="26" applyNumberFormat="1" applyFont="1" applyBorder="1" applyAlignment="1">
      <alignment horizontal="left"/>
    </xf>
    <xf numFmtId="2" fontId="24" fillId="0" borderId="20" xfId="26" applyNumberFormat="1" applyFont="1" applyBorder="1" applyAlignment="1">
      <alignment horizontal="center"/>
    </xf>
    <xf numFmtId="165" fontId="24" fillId="0" borderId="16" xfId="26" applyNumberFormat="1" applyFont="1" applyBorder="1" applyAlignment="1">
      <alignment horizontal="center"/>
    </xf>
    <xf numFmtId="2" fontId="24" fillId="0" borderId="17" xfId="26" applyNumberFormat="1" applyFont="1" applyBorder="1"/>
    <xf numFmtId="2" fontId="24" fillId="0" borderId="17" xfId="26" applyNumberFormat="1" applyFont="1" applyBorder="1" applyAlignment="1">
      <alignment horizontal="center"/>
    </xf>
    <xf numFmtId="165" fontId="24" fillId="0" borderId="17" xfId="26" applyNumberFormat="1" applyFont="1" applyBorder="1" applyAlignment="1">
      <alignment horizontal="right"/>
    </xf>
    <xf numFmtId="165" fontId="24" fillId="0" borderId="17" xfId="26" applyNumberFormat="1" applyFont="1" applyBorder="1" applyAlignment="1">
      <alignment horizontal="center"/>
    </xf>
    <xf numFmtId="165" fontId="24" fillId="0" borderId="19" xfId="26" applyNumberFormat="1" applyFont="1" applyBorder="1"/>
    <xf numFmtId="0" fontId="12" fillId="0" borderId="21" xfId="26" applyBorder="1"/>
    <xf numFmtId="165" fontId="12" fillId="0" borderId="27" xfId="26" applyNumberFormat="1" applyBorder="1"/>
    <xf numFmtId="2" fontId="12" fillId="0" borderId="29" xfId="26" applyNumberFormat="1" applyBorder="1"/>
    <xf numFmtId="165" fontId="12" fillId="0" borderId="28" xfId="26" applyNumberFormat="1" applyBorder="1"/>
    <xf numFmtId="2" fontId="7" fillId="0" borderId="26" xfId="26" applyNumberFormat="1" applyFont="1" applyBorder="1"/>
    <xf numFmtId="0" fontId="12" fillId="0" borderId="29" xfId="26" applyBorder="1"/>
    <xf numFmtId="0" fontId="12" fillId="0" borderId="26" xfId="26" applyBorder="1"/>
    <xf numFmtId="0" fontId="12" fillId="0" borderId="25" xfId="26" applyBorder="1"/>
    <xf numFmtId="0" fontId="12" fillId="0" borderId="28" xfId="26" applyBorder="1"/>
    <xf numFmtId="165" fontId="7" fillId="0" borderId="27" xfId="26" applyNumberFormat="1" applyFont="1" applyBorder="1"/>
    <xf numFmtId="0" fontId="25" fillId="0" borderId="21" xfId="26" applyFont="1" applyBorder="1"/>
    <xf numFmtId="2" fontId="25" fillId="0" borderId="29" xfId="26" applyNumberFormat="1" applyFont="1" applyBorder="1"/>
    <xf numFmtId="165" fontId="25" fillId="0" borderId="28" xfId="26" applyNumberFormat="1" applyFont="1" applyBorder="1"/>
    <xf numFmtId="0" fontId="25" fillId="0" borderId="25" xfId="26" applyFont="1" applyBorder="1"/>
    <xf numFmtId="165" fontId="25" fillId="0" borderId="27" xfId="26" applyNumberFormat="1" applyFont="1" applyBorder="1"/>
    <xf numFmtId="0" fontId="25" fillId="0" borderId="29" xfId="26" applyFont="1" applyBorder="1"/>
    <xf numFmtId="165" fontId="12" fillId="0" borderId="26" xfId="26" applyNumberFormat="1" applyBorder="1"/>
    <xf numFmtId="16" fontId="12" fillId="0" borderId="26" xfId="26" applyNumberFormat="1" applyBorder="1"/>
    <xf numFmtId="0" fontId="12" fillId="0" borderId="30" xfId="26" applyBorder="1"/>
    <xf numFmtId="165" fontId="12" fillId="0" borderId="31" xfId="26" applyNumberFormat="1" applyBorder="1"/>
    <xf numFmtId="0" fontId="12" fillId="0" borderId="31" xfId="26" applyBorder="1"/>
    <xf numFmtId="165" fontId="12" fillId="0" borderId="32" xfId="26" applyNumberFormat="1" applyBorder="1"/>
    <xf numFmtId="2" fontId="12" fillId="0" borderId="30" xfId="26" applyNumberFormat="1" applyBorder="1"/>
    <xf numFmtId="165" fontId="12" fillId="0" borderId="33" xfId="26" applyNumberFormat="1" applyBorder="1"/>
    <xf numFmtId="0" fontId="12" fillId="0" borderId="0" xfId="26" applyAlignment="1">
      <alignment horizontal="right"/>
    </xf>
    <xf numFmtId="165" fontId="23" fillId="0" borderId="0" xfId="26" applyNumberFormat="1" applyFont="1"/>
    <xf numFmtId="2" fontId="23" fillId="0" borderId="0" xfId="26" applyNumberFormat="1" applyFont="1"/>
    <xf numFmtId="2" fontId="23" fillId="0" borderId="0" xfId="26" applyNumberFormat="1" applyFont="1" applyAlignment="1">
      <alignment horizontal="left"/>
    </xf>
    <xf numFmtId="165" fontId="23" fillId="0" borderId="0" xfId="26" applyNumberFormat="1" applyFont="1" applyAlignment="1">
      <alignment horizontal="right"/>
    </xf>
    <xf numFmtId="2" fontId="23" fillId="0" borderId="0" xfId="26" applyNumberFormat="1" applyFont="1" applyAlignment="1">
      <alignment horizontal="center"/>
    </xf>
    <xf numFmtId="165" fontId="23" fillId="0" borderId="0" xfId="26" applyNumberFormat="1" applyFont="1" applyAlignment="1">
      <alignment horizontal="center"/>
    </xf>
    <xf numFmtId="2" fontId="23" fillId="0" borderId="0" xfId="26" applyNumberFormat="1" applyFont="1" applyAlignment="1">
      <alignment horizontal="right"/>
    </xf>
    <xf numFmtId="0" fontId="23" fillId="0" borderId="10" xfId="26" applyFont="1" applyBorder="1" applyAlignment="1">
      <alignment horizontal="center"/>
    </xf>
    <xf numFmtId="2" fontId="23" fillId="0" borderId="11" xfId="26" applyNumberFormat="1" applyFont="1" applyBorder="1" applyAlignment="1">
      <alignment horizontal="centerContinuous"/>
    </xf>
    <xf numFmtId="0" fontId="23" fillId="0" borderId="11" xfId="26" applyFont="1" applyBorder="1" applyAlignment="1">
      <alignment horizontal="centerContinuous"/>
    </xf>
    <xf numFmtId="165" fontId="23" fillId="0" borderId="12" xfId="26" applyNumberFormat="1" applyFont="1" applyBorder="1" applyAlignment="1">
      <alignment horizontal="centerContinuous"/>
    </xf>
    <xf numFmtId="165" fontId="23" fillId="0" borderId="11" xfId="26" applyNumberFormat="1" applyFont="1" applyBorder="1" applyAlignment="1">
      <alignment horizontal="centerContinuous"/>
    </xf>
    <xf numFmtId="2" fontId="23" fillId="0" borderId="14" xfId="26" applyNumberFormat="1" applyFont="1" applyBorder="1" applyAlignment="1">
      <alignment horizontal="centerContinuous"/>
    </xf>
    <xf numFmtId="0" fontId="23" fillId="0" borderId="16" xfId="26" applyFont="1" applyBorder="1" applyAlignment="1">
      <alignment horizontal="center"/>
    </xf>
    <xf numFmtId="2" fontId="23" fillId="0" borderId="17" xfId="26" applyNumberFormat="1" applyFont="1" applyBorder="1" applyAlignment="1">
      <alignment horizontal="centerContinuous"/>
    </xf>
    <xf numFmtId="0" fontId="23" fillId="0" borderId="18" xfId="26" applyFont="1" applyBorder="1" applyAlignment="1">
      <alignment horizontal="centerContinuous"/>
    </xf>
    <xf numFmtId="165" fontId="23" fillId="0" borderId="17" xfId="26" applyNumberFormat="1" applyFont="1" applyBorder="1" applyAlignment="1">
      <alignment horizontal="centerContinuous"/>
    </xf>
    <xf numFmtId="0" fontId="23" fillId="0" borderId="17" xfId="26" applyFont="1" applyBorder="1" applyAlignment="1">
      <alignment horizontal="centerContinuous"/>
    </xf>
    <xf numFmtId="165" fontId="23" fillId="0" borderId="19" xfId="26" applyNumberFormat="1" applyFont="1" applyBorder="1" applyAlignment="1">
      <alignment horizontal="centerContinuous"/>
    </xf>
    <xf numFmtId="2" fontId="23" fillId="0" borderId="18" xfId="26" applyNumberFormat="1" applyFont="1" applyBorder="1" applyAlignment="1">
      <alignment horizontal="centerContinuous"/>
    </xf>
    <xf numFmtId="2" fontId="23" fillId="0" borderId="16" xfId="26" applyNumberFormat="1" applyFont="1" applyBorder="1" applyAlignment="1">
      <alignment horizontal="center"/>
    </xf>
    <xf numFmtId="0" fontId="23" fillId="0" borderId="19" xfId="26" applyFont="1" applyBorder="1"/>
    <xf numFmtId="0" fontId="7" fillId="0" borderId="21" xfId="26" applyFont="1" applyBorder="1"/>
    <xf numFmtId="2" fontId="7" fillId="0" borderId="22" xfId="26" applyNumberFormat="1" applyFont="1" applyBorder="1"/>
    <xf numFmtId="2" fontId="7" fillId="0" borderId="23" xfId="26" applyNumberFormat="1" applyFont="1" applyBorder="1" applyAlignment="1">
      <alignment horizontal="right"/>
    </xf>
    <xf numFmtId="165" fontId="7" fillId="0" borderId="24" xfId="26" applyNumberFormat="1" applyFont="1" applyBorder="1"/>
    <xf numFmtId="2" fontId="7" fillId="0" borderId="25" xfId="26" applyNumberFormat="1" applyFont="1" applyBorder="1"/>
    <xf numFmtId="2" fontId="7" fillId="0" borderId="26" xfId="26" applyNumberFormat="1" applyFont="1" applyBorder="1" applyAlignment="1">
      <alignment horizontal="right"/>
    </xf>
    <xf numFmtId="0" fontId="7" fillId="0" borderId="23" xfId="26" applyFont="1" applyBorder="1" applyAlignment="1">
      <alignment horizontal="right"/>
    </xf>
    <xf numFmtId="0" fontId="7" fillId="0" borderId="22" xfId="26" applyFont="1" applyBorder="1" applyAlignment="1">
      <alignment horizontal="right"/>
    </xf>
    <xf numFmtId="2" fontId="7" fillId="0" borderId="28" xfId="26" applyNumberFormat="1" applyFont="1" applyBorder="1" applyAlignment="1">
      <alignment horizontal="right"/>
    </xf>
    <xf numFmtId="2" fontId="7" fillId="0" borderId="29" xfId="26" applyNumberFormat="1" applyFont="1" applyBorder="1"/>
    <xf numFmtId="165" fontId="7" fillId="0" borderId="28" xfId="26" applyNumberFormat="1" applyFont="1" applyBorder="1"/>
    <xf numFmtId="0" fontId="7" fillId="0" borderId="29" xfId="26" applyFont="1" applyBorder="1"/>
    <xf numFmtId="0" fontId="7" fillId="0" borderId="26" xfId="26" applyFont="1" applyBorder="1"/>
    <xf numFmtId="0" fontId="7" fillId="0" borderId="25" xfId="26" applyFont="1" applyBorder="1"/>
    <xf numFmtId="2" fontId="7" fillId="0" borderId="28" xfId="26" applyNumberFormat="1" applyFont="1" applyBorder="1"/>
    <xf numFmtId="0" fontId="7" fillId="0" borderId="28" xfId="26" applyFont="1" applyBorder="1"/>
    <xf numFmtId="2" fontId="7" fillId="0" borderId="29" xfId="0" applyNumberFormat="1" applyFont="1" applyBorder="1"/>
    <xf numFmtId="2" fontId="7" fillId="0" borderId="26" xfId="0" applyNumberFormat="1" applyFont="1" applyBorder="1"/>
    <xf numFmtId="15" fontId="7" fillId="0" borderId="28" xfId="0" applyNumberFormat="1" applyFont="1" applyBorder="1"/>
    <xf numFmtId="2" fontId="7" fillId="0" borderId="25" xfId="0" applyNumberFormat="1" applyFont="1" applyBorder="1"/>
    <xf numFmtId="164" fontId="7" fillId="0" borderId="26" xfId="0" applyFont="1" applyBorder="1"/>
    <xf numFmtId="164" fontId="7" fillId="0" borderId="29" xfId="0" applyFont="1" applyBorder="1"/>
    <xf numFmtId="2" fontId="7" fillId="0" borderId="28" xfId="0" applyNumberFormat="1" applyFont="1" applyBorder="1"/>
    <xf numFmtId="167" fontId="27" fillId="0" borderId="28" xfId="43" applyNumberFormat="1" applyFont="1" applyBorder="1"/>
    <xf numFmtId="0" fontId="27" fillId="0" borderId="21" xfId="43" applyFont="1" applyBorder="1"/>
    <xf numFmtId="2" fontId="27" fillId="0" borderId="25" xfId="43" applyNumberFormat="1" applyFont="1" applyBorder="1"/>
    <xf numFmtId="2" fontId="27" fillId="0" borderId="29" xfId="43" applyNumberFormat="1" applyFont="1" applyBorder="1"/>
    <xf numFmtId="2" fontId="27" fillId="0" borderId="26" xfId="43" applyNumberFormat="1" applyFont="1" applyBorder="1"/>
    <xf numFmtId="0" fontId="27" fillId="0" borderId="29" xfId="43" applyFont="1" applyBorder="1"/>
    <xf numFmtId="0" fontId="27" fillId="0" borderId="26" xfId="43" applyFont="1" applyBorder="1"/>
    <xf numFmtId="2" fontId="27" fillId="0" borderId="28" xfId="43" applyNumberFormat="1" applyFont="1" applyBorder="1"/>
    <xf numFmtId="15" fontId="27" fillId="0" borderId="28" xfId="43" applyNumberFormat="1" applyFont="1" applyBorder="1"/>
    <xf numFmtId="0" fontId="12" fillId="0" borderId="34" xfId="26" applyBorder="1"/>
    <xf numFmtId="0" fontId="12" fillId="0" borderId="35" xfId="26" applyBorder="1"/>
    <xf numFmtId="165" fontId="26" fillId="0" borderId="0" xfId="26" applyNumberFormat="1" applyFont="1" applyAlignment="1">
      <alignment vertical="center"/>
    </xf>
  </cellXfs>
  <cellStyles count="44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Normal 2" xfId="43" xr:uid="{9EF53CB5-7DF7-4B47-A9C3-607CCEFF82D9}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P91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P.91 </a:t>
            </a:r>
            <a:r>
              <a:rPr lang="th-TH"/>
              <a:t>น้ำแม่ขอด บ้านสันปู่เลย อ.พร้าว จ.เชียงใหม่</a:t>
            </a:r>
          </a:p>
        </c:rich>
      </c:tx>
      <c:layout>
        <c:manualLayout>
          <c:xMode val="edge"/>
          <c:yMode val="edge"/>
          <c:x val="0.27968923418423974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654827968923418"/>
          <c:y val="0.26264274061990212"/>
          <c:w val="0.77247502774694787"/>
          <c:h val="0.5676998368678629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8E-4723-8E28-D1DF1D06D92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P.91'!$A$9:$A$22</c:f>
              <c:numCache>
                <c:formatCode>General</c:formatCode>
                <c:ptCount val="14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  <c:pt idx="13">
                  <c:v>2566</c:v>
                </c:pt>
              </c:numCache>
            </c:numRef>
          </c:cat>
          <c:val>
            <c:numRef>
              <c:f>'Data P.91'!$Q$9:$Q$22</c:f>
              <c:numCache>
                <c:formatCode>0.00</c:formatCode>
                <c:ptCount val="14"/>
                <c:pt idx="0">
                  <c:v>4.1999999999999886</c:v>
                </c:pt>
                <c:pt idx="1">
                  <c:v>4.1599999999999682</c:v>
                </c:pt>
                <c:pt idx="2">
                  <c:v>1.3100000000000023</c:v>
                </c:pt>
                <c:pt idx="3">
                  <c:v>1.7899999999999636</c:v>
                </c:pt>
                <c:pt idx="4">
                  <c:v>1.9599999999999795</c:v>
                </c:pt>
                <c:pt idx="5">
                  <c:v>1.3999999999999773</c:v>
                </c:pt>
                <c:pt idx="6">
                  <c:v>2.6999999999999886</c:v>
                </c:pt>
                <c:pt idx="7">
                  <c:v>1.9199999999999591</c:v>
                </c:pt>
                <c:pt idx="8">
                  <c:v>3.6200000000000045</c:v>
                </c:pt>
                <c:pt idx="9">
                  <c:v>1.1999999999999886</c:v>
                </c:pt>
                <c:pt idx="10">
                  <c:v>5.4399999999999977</c:v>
                </c:pt>
                <c:pt idx="11" formatCode="General">
                  <c:v>2.1999999999999886</c:v>
                </c:pt>
                <c:pt idx="12" formatCode="General">
                  <c:v>2.2799999999999727</c:v>
                </c:pt>
                <c:pt idx="13">
                  <c:v>2.9599999999999795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E-4723-8E28-D1DF1D06D92D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P.91'!$A$9:$A$22</c:f>
              <c:numCache>
                <c:formatCode>General</c:formatCode>
                <c:ptCount val="14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  <c:pt idx="13">
                  <c:v>2566</c:v>
                </c:pt>
              </c:numCache>
            </c:numRef>
          </c:cat>
          <c:val>
            <c:numRef>
              <c:f>'Data P.91'!$R$9:$R$22</c:f>
              <c:numCache>
                <c:formatCode>0.00</c:formatCode>
                <c:ptCount val="14"/>
                <c:pt idx="0">
                  <c:v>0.23999999999995225</c:v>
                </c:pt>
                <c:pt idx="1">
                  <c:v>0.37999999999999545</c:v>
                </c:pt>
                <c:pt idx="2">
                  <c:v>0.29999999999995453</c:v>
                </c:pt>
                <c:pt idx="3">
                  <c:v>0.29999999999995453</c:v>
                </c:pt>
                <c:pt idx="4">
                  <c:v>0.29999999999995453</c:v>
                </c:pt>
                <c:pt idx="5">
                  <c:v>0.29999999999995453</c:v>
                </c:pt>
                <c:pt idx="6">
                  <c:v>0.19999999999998863</c:v>
                </c:pt>
                <c:pt idx="7">
                  <c:v>0.34999999999996589</c:v>
                </c:pt>
                <c:pt idx="8">
                  <c:v>0.39999999999997726</c:v>
                </c:pt>
                <c:pt idx="9">
                  <c:v>0.50999999999999091</c:v>
                </c:pt>
                <c:pt idx="10">
                  <c:v>0.26999999999998181</c:v>
                </c:pt>
                <c:pt idx="11" formatCode="General">
                  <c:v>0.22999999999996135</c:v>
                </c:pt>
                <c:pt idx="12" formatCode="General">
                  <c:v>0.27999999999997272</c:v>
                </c:pt>
                <c:pt idx="13" formatCode="0.000">
                  <c:v>0.3599999999999568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E-4723-8E28-D1DF1D06D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89789327"/>
        <c:axId val="1"/>
      </c:barChart>
      <c:catAx>
        <c:axId val="15897893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836847946725862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486133768352365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589789327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0865704772475"/>
          <c:y val="0.27243066884176181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P.91 </a:t>
            </a:r>
            <a:r>
              <a:rPr lang="th-TH"/>
              <a:t>น้ำแม่ขอด บ้านสันปู่เลย อ.พร้าว จ.เชียงใหม่</a:t>
            </a:r>
          </a:p>
        </c:rich>
      </c:tx>
      <c:layout>
        <c:manualLayout>
          <c:xMode val="edge"/>
          <c:yMode val="edge"/>
          <c:x val="0.29886246122026888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85625646328852"/>
          <c:y val="0.2593220338983051"/>
          <c:w val="0.79317476732161318"/>
          <c:h val="0.5627118644067796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#,##0_ ;\-#,##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B1-4E03-8CE1-9117FDB8E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P.91'!$A$9:$A$22</c:f>
              <c:numCache>
                <c:formatCode>General</c:formatCode>
                <c:ptCount val="14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  <c:pt idx="13">
                  <c:v>2566</c:v>
                </c:pt>
              </c:numCache>
            </c:numRef>
          </c:cat>
          <c:val>
            <c:numRef>
              <c:f>'Data P.91'!$C$9:$C$22</c:f>
              <c:numCache>
                <c:formatCode>0.00</c:formatCode>
                <c:ptCount val="14"/>
                <c:pt idx="0">
                  <c:v>160.5</c:v>
                </c:pt>
                <c:pt idx="1">
                  <c:v>155.80000000000001</c:v>
                </c:pt>
                <c:pt idx="2">
                  <c:v>28.75</c:v>
                </c:pt>
                <c:pt idx="3" formatCode="General">
                  <c:v>32.229999999999997</c:v>
                </c:pt>
                <c:pt idx="4">
                  <c:v>37.24</c:v>
                </c:pt>
                <c:pt idx="5">
                  <c:v>12.6</c:v>
                </c:pt>
                <c:pt idx="6">
                  <c:v>60</c:v>
                </c:pt>
                <c:pt idx="7">
                  <c:v>40.450000000000003</c:v>
                </c:pt>
                <c:pt idx="8">
                  <c:v>105.94</c:v>
                </c:pt>
                <c:pt idx="9">
                  <c:v>10.85</c:v>
                </c:pt>
                <c:pt idx="10">
                  <c:v>287.25</c:v>
                </c:pt>
                <c:pt idx="11">
                  <c:v>39.1</c:v>
                </c:pt>
                <c:pt idx="12">
                  <c:v>41.48</c:v>
                </c:pt>
                <c:pt idx="13">
                  <c:v>96.85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1-4E03-8CE1-9117FDB8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0071935"/>
        <c:axId val="1"/>
      </c:barChart>
      <c:catAx>
        <c:axId val="16500719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017580144777662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650071935"/>
        <c:crosses val="autoZero"/>
        <c:crossBetween val="between"/>
        <c:majorUnit val="50"/>
        <c:minorUnit val="1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P.91 </a:t>
            </a:r>
            <a:r>
              <a:rPr lang="th-TH"/>
              <a:t>น้ำแม่ขอด บ้านสันปู่เลย อ.พร้าว จ.เชียงใหม่</a:t>
            </a:r>
          </a:p>
        </c:rich>
      </c:tx>
      <c:layout>
        <c:manualLayout>
          <c:xMode val="edge"/>
          <c:yMode val="edge"/>
          <c:x val="0.29886246122026888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71975180972078"/>
          <c:y val="0.2593220338983051"/>
          <c:w val="0.79731127197518092"/>
          <c:h val="0.56271186440677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P.91'!$A$9:$A$22</c:f>
              <c:numCache>
                <c:formatCode>General</c:formatCode>
                <c:ptCount val="14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  <c:pt idx="13">
                  <c:v>2566</c:v>
                </c:pt>
              </c:numCache>
            </c:numRef>
          </c:cat>
          <c:val>
            <c:numRef>
              <c:f>'Data P.91'!$I$9:$I$22</c:f>
              <c:numCache>
                <c:formatCode>General</c:formatCode>
                <c:ptCount val="14"/>
                <c:pt idx="0">
                  <c:v>0.04</c:v>
                </c:pt>
                <c:pt idx="1">
                  <c:v>0.08</c:v>
                </c:pt>
                <c:pt idx="2" formatCode="0.00">
                  <c:v>0</c:v>
                </c:pt>
                <c:pt idx="3" formatCode="0.00">
                  <c:v>0.1</c:v>
                </c:pt>
                <c:pt idx="4" formatCode="0.00">
                  <c:v>0.1</c:v>
                </c:pt>
                <c:pt idx="5" formatCode="0.00">
                  <c:v>0.1</c:v>
                </c:pt>
                <c:pt idx="6">
                  <c:v>0.05</c:v>
                </c:pt>
                <c:pt idx="7">
                  <c:v>0.15</c:v>
                </c:pt>
                <c:pt idx="8">
                  <c:v>0.1</c:v>
                </c:pt>
                <c:pt idx="9">
                  <c:v>0.34</c:v>
                </c:pt>
                <c:pt idx="10">
                  <c:v>0.02</c:v>
                </c:pt>
                <c:pt idx="11" formatCode="0.00_)">
                  <c:v>0.01</c:v>
                </c:pt>
                <c:pt idx="12">
                  <c:v>0.18</c:v>
                </c:pt>
                <c:pt idx="13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3-46C8-9D00-441B4C4D2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50073375"/>
        <c:axId val="1"/>
      </c:barChart>
      <c:catAx>
        <c:axId val="1650073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810754912099275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650073375"/>
        <c:crosses val="autoZero"/>
        <c:crossBetween val="between"/>
        <c:majorUnit val="0.2"/>
        <c:minorUnit val="0.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D14282-46FA-79F5-02CC-04746D0C7B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D472C5-F0CD-660D-5AFA-829B25CD73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D57624-B1E5-2F1A-1E54-3C79B32C03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6"/>
  <sheetViews>
    <sheetView topLeftCell="A3" workbookViewId="0">
      <selection activeCell="K49" sqref="K49"/>
    </sheetView>
  </sheetViews>
  <sheetFormatPr defaultRowHeight="21" x14ac:dyDescent="0.45"/>
  <cols>
    <col min="1" max="1" width="9.5" style="1" customWidth="1"/>
    <col min="2" max="3" width="9.5" style="6" customWidth="1"/>
    <col min="4" max="4" width="9.5" style="11" customWidth="1"/>
    <col min="5" max="5" width="9.5" style="1" customWidth="1"/>
    <col min="6" max="6" width="9.5" style="6" customWidth="1"/>
    <col min="7" max="7" width="9.5" style="11" customWidth="1"/>
    <col min="8" max="9" width="9.5" style="6" customWidth="1"/>
    <col min="10" max="10" width="11" style="11" customWidth="1"/>
    <col min="11" max="12" width="9.5" style="6" customWidth="1"/>
    <col min="13" max="13" width="10.6640625" style="11" customWidth="1"/>
    <col min="14" max="15" width="9.5" style="1" customWidth="1"/>
    <col min="16" max="16384" width="9.33203125" style="1"/>
  </cols>
  <sheetData>
    <row r="1" spans="1:18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18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18" ht="23.25" customHeight="1" x14ac:dyDescent="0.5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M3" s="61"/>
      <c r="N3" s="62"/>
      <c r="O3" s="62"/>
    </row>
    <row r="4" spans="1:18" ht="22.7" customHeight="1" x14ac:dyDescent="0.45">
      <c r="A4" s="19" t="s">
        <v>4</v>
      </c>
      <c r="B4" s="63"/>
      <c r="C4" s="63"/>
      <c r="D4" s="64"/>
      <c r="E4" s="62"/>
      <c r="F4" s="62"/>
      <c r="G4" s="64"/>
      <c r="H4" s="62"/>
      <c r="I4" s="65"/>
      <c r="J4" s="66"/>
      <c r="K4" s="67"/>
      <c r="L4" s="67"/>
      <c r="M4" s="61"/>
      <c r="N4" s="62"/>
      <c r="O4" s="62"/>
      <c r="Q4" s="20">
        <v>413.1</v>
      </c>
    </row>
    <row r="5" spans="1:18" x14ac:dyDescent="0.45">
      <c r="A5" s="68"/>
      <c r="B5" s="69" t="s">
        <v>5</v>
      </c>
      <c r="C5" s="70"/>
      <c r="D5" s="21"/>
      <c r="E5" s="22"/>
      <c r="F5" s="22"/>
      <c r="G5" s="23"/>
      <c r="H5" s="71" t="s">
        <v>6</v>
      </c>
      <c r="I5" s="22"/>
      <c r="J5" s="72"/>
      <c r="K5" s="22"/>
      <c r="L5" s="22"/>
      <c r="M5" s="24"/>
      <c r="N5" s="73" t="s">
        <v>7</v>
      </c>
      <c r="O5" s="25"/>
    </row>
    <row r="6" spans="1:18" x14ac:dyDescent="0.45">
      <c r="A6" s="74" t="s">
        <v>8</v>
      </c>
      <c r="B6" s="75" t="s">
        <v>9</v>
      </c>
      <c r="C6" s="76"/>
      <c r="D6" s="77"/>
      <c r="E6" s="75" t="s">
        <v>10</v>
      </c>
      <c r="F6" s="78"/>
      <c r="G6" s="77"/>
      <c r="H6" s="75" t="s">
        <v>9</v>
      </c>
      <c r="I6" s="78"/>
      <c r="J6" s="77"/>
      <c r="K6" s="75" t="s">
        <v>10</v>
      </c>
      <c r="L6" s="78"/>
      <c r="M6" s="79"/>
      <c r="N6" s="80" t="s">
        <v>1</v>
      </c>
      <c r="O6" s="75"/>
      <c r="R6" s="6"/>
    </row>
    <row r="7" spans="1:18" s="6" customFormat="1" x14ac:dyDescent="0.45">
      <c r="A7" s="81" t="s">
        <v>11</v>
      </c>
      <c r="B7" s="26" t="s">
        <v>12</v>
      </c>
      <c r="C7" s="26" t="s">
        <v>13</v>
      </c>
      <c r="D7" s="27" t="s">
        <v>14</v>
      </c>
      <c r="E7" s="28" t="s">
        <v>12</v>
      </c>
      <c r="F7" s="26" t="s">
        <v>13</v>
      </c>
      <c r="G7" s="27" t="s">
        <v>14</v>
      </c>
      <c r="H7" s="26" t="s">
        <v>12</v>
      </c>
      <c r="I7" s="28" t="s">
        <v>13</v>
      </c>
      <c r="J7" s="27" t="s">
        <v>14</v>
      </c>
      <c r="K7" s="29" t="s">
        <v>12</v>
      </c>
      <c r="L7" s="29" t="s">
        <v>13</v>
      </c>
      <c r="M7" s="30" t="s">
        <v>14</v>
      </c>
      <c r="N7" s="29" t="s">
        <v>13</v>
      </c>
      <c r="O7" s="29" t="s">
        <v>15</v>
      </c>
    </row>
    <row r="8" spans="1:18" x14ac:dyDescent="0.45">
      <c r="A8" s="82"/>
      <c r="B8" s="31" t="s">
        <v>16</v>
      </c>
      <c r="C8" s="32" t="s">
        <v>17</v>
      </c>
      <c r="D8" s="33"/>
      <c r="E8" s="31" t="s">
        <v>16</v>
      </c>
      <c r="F8" s="32" t="s">
        <v>17</v>
      </c>
      <c r="G8" s="33"/>
      <c r="H8" s="31" t="s">
        <v>16</v>
      </c>
      <c r="I8" s="32" t="s">
        <v>17</v>
      </c>
      <c r="J8" s="34"/>
      <c r="K8" s="31" t="s">
        <v>16</v>
      </c>
      <c r="L8" s="32" t="s">
        <v>17</v>
      </c>
      <c r="M8" s="35"/>
      <c r="N8" s="32" t="s">
        <v>18</v>
      </c>
      <c r="O8" s="31" t="s">
        <v>17</v>
      </c>
      <c r="Q8" s="60" t="s">
        <v>5</v>
      </c>
      <c r="R8" s="60" t="s">
        <v>6</v>
      </c>
    </row>
    <row r="9" spans="1:18" ht="18" customHeight="1" x14ac:dyDescent="0.45">
      <c r="A9" s="83">
        <v>2553</v>
      </c>
      <c r="B9" s="84">
        <v>417.3</v>
      </c>
      <c r="C9" s="85">
        <v>160.5</v>
      </c>
      <c r="D9" s="86">
        <v>238757</v>
      </c>
      <c r="E9" s="87">
        <v>416.3</v>
      </c>
      <c r="F9" s="88">
        <v>88</v>
      </c>
      <c r="G9" s="45">
        <v>238740</v>
      </c>
      <c r="H9" s="84">
        <v>413.34</v>
      </c>
      <c r="I9" s="89">
        <v>0.04</v>
      </c>
      <c r="J9" s="86">
        <v>40292</v>
      </c>
      <c r="K9" s="84">
        <v>413.34</v>
      </c>
      <c r="L9" s="89">
        <v>0.04</v>
      </c>
      <c r="M9" s="86">
        <v>40292</v>
      </c>
      <c r="N9" s="90">
        <v>96.13</v>
      </c>
      <c r="O9" s="91">
        <f t="shared" ref="O9:O15" si="0">+N9*0.0317097</f>
        <v>3.0482534609999998</v>
      </c>
      <c r="Q9" s="6">
        <v>4.1999999999999886</v>
      </c>
      <c r="R9" s="6">
        <v>0.23999999999995225</v>
      </c>
    </row>
    <row r="10" spans="1:18" ht="18" customHeight="1" x14ac:dyDescent="0.45">
      <c r="A10" s="83">
        <v>2554</v>
      </c>
      <c r="B10" s="92">
        <v>417.26</v>
      </c>
      <c r="C10" s="40">
        <v>155.80000000000001</v>
      </c>
      <c r="D10" s="93">
        <v>239083</v>
      </c>
      <c r="E10" s="87">
        <v>416.72</v>
      </c>
      <c r="F10" s="40">
        <v>115.2</v>
      </c>
      <c r="G10" s="45">
        <v>239139</v>
      </c>
      <c r="H10" s="94">
        <v>413.48</v>
      </c>
      <c r="I10" s="95">
        <v>0.08</v>
      </c>
      <c r="J10" s="93">
        <v>40676</v>
      </c>
      <c r="K10" s="96">
        <v>413.483</v>
      </c>
      <c r="L10" s="95">
        <v>0.08</v>
      </c>
      <c r="M10" s="93">
        <v>40676</v>
      </c>
      <c r="N10" s="94">
        <v>133.38</v>
      </c>
      <c r="O10" s="91">
        <f t="shared" si="0"/>
        <v>4.2294397859999995</v>
      </c>
      <c r="Q10" s="6">
        <v>4.1599999999999682</v>
      </c>
      <c r="R10" s="6">
        <v>0.37999999999999545</v>
      </c>
    </row>
    <row r="11" spans="1:18" ht="18" customHeight="1" x14ac:dyDescent="0.45">
      <c r="A11" s="83">
        <v>2555</v>
      </c>
      <c r="B11" s="92">
        <v>414.41</v>
      </c>
      <c r="C11" s="40">
        <v>28.75</v>
      </c>
      <c r="D11" s="93">
        <v>239486</v>
      </c>
      <c r="E11" s="87">
        <v>414.17</v>
      </c>
      <c r="F11" s="40">
        <v>16.350000000000001</v>
      </c>
      <c r="G11" s="45">
        <v>239365</v>
      </c>
      <c r="H11" s="92">
        <v>413.4</v>
      </c>
      <c r="I11" s="40">
        <v>0</v>
      </c>
      <c r="J11" s="93">
        <v>40918</v>
      </c>
      <c r="K11" s="87">
        <v>413.43</v>
      </c>
      <c r="L11" s="40">
        <v>0.06</v>
      </c>
      <c r="M11" s="93">
        <v>40918</v>
      </c>
      <c r="N11" s="94">
        <v>48.63</v>
      </c>
      <c r="O11" s="91">
        <f t="shared" si="0"/>
        <v>1.5420427110000001</v>
      </c>
      <c r="Q11" s="6">
        <v>1.3100000000000023</v>
      </c>
      <c r="R11" s="6">
        <v>0.29999999999995453</v>
      </c>
    </row>
    <row r="12" spans="1:18" ht="18" customHeight="1" x14ac:dyDescent="0.45">
      <c r="A12" s="83">
        <v>2556</v>
      </c>
      <c r="B12" s="92">
        <v>414.89</v>
      </c>
      <c r="C12" s="95">
        <v>32.229999999999997</v>
      </c>
      <c r="D12" s="93">
        <v>41523</v>
      </c>
      <c r="E12" s="96">
        <v>414.69</v>
      </c>
      <c r="F12" s="95">
        <v>24.76</v>
      </c>
      <c r="G12" s="45">
        <v>41523</v>
      </c>
      <c r="H12" s="92">
        <v>413.4</v>
      </c>
      <c r="I12" s="40">
        <v>0.1</v>
      </c>
      <c r="J12" s="93">
        <v>41414</v>
      </c>
      <c r="K12" s="96">
        <v>413.41</v>
      </c>
      <c r="L12" s="40">
        <v>0.11</v>
      </c>
      <c r="M12" s="93">
        <v>41414</v>
      </c>
      <c r="N12" s="92">
        <v>44.6</v>
      </c>
      <c r="O12" s="91">
        <f t="shared" si="0"/>
        <v>1.4142526200000001</v>
      </c>
      <c r="Q12" s="6">
        <v>1.7899999999999636</v>
      </c>
      <c r="R12" s="6">
        <v>0.29999999999995453</v>
      </c>
    </row>
    <row r="13" spans="1:18" ht="18" customHeight="1" x14ac:dyDescent="0.45">
      <c r="A13" s="83">
        <v>2557</v>
      </c>
      <c r="B13" s="92">
        <v>415.06</v>
      </c>
      <c r="C13" s="40">
        <v>37.24</v>
      </c>
      <c r="D13" s="93">
        <v>41833</v>
      </c>
      <c r="E13" s="87">
        <v>414.81</v>
      </c>
      <c r="F13" s="95">
        <v>26.43</v>
      </c>
      <c r="G13" s="93">
        <v>41833</v>
      </c>
      <c r="H13" s="92">
        <v>413.4</v>
      </c>
      <c r="I13" s="40">
        <v>0.1</v>
      </c>
      <c r="J13" s="93">
        <v>41706</v>
      </c>
      <c r="K13" s="87">
        <v>413.4</v>
      </c>
      <c r="L13" s="40">
        <v>0.1</v>
      </c>
      <c r="M13" s="93">
        <v>41706</v>
      </c>
      <c r="N13" s="94">
        <v>37.82</v>
      </c>
      <c r="O13" s="91">
        <f t="shared" si="0"/>
        <v>1.199260854</v>
      </c>
      <c r="Q13" s="6">
        <v>1.9599999999999795</v>
      </c>
      <c r="R13" s="6">
        <v>0.29999999999995453</v>
      </c>
    </row>
    <row r="14" spans="1:18" ht="18" customHeight="1" x14ac:dyDescent="0.45">
      <c r="A14" s="83">
        <v>2558</v>
      </c>
      <c r="B14" s="92">
        <v>414.5</v>
      </c>
      <c r="C14" s="40">
        <v>12.6</v>
      </c>
      <c r="D14" s="93">
        <v>42297</v>
      </c>
      <c r="E14" s="96">
        <v>414.34</v>
      </c>
      <c r="F14" s="95">
        <v>9.4600000000000009</v>
      </c>
      <c r="G14" s="93">
        <v>42297</v>
      </c>
      <c r="H14" s="92">
        <v>413.4</v>
      </c>
      <c r="I14" s="40">
        <v>0.1</v>
      </c>
      <c r="J14" s="93">
        <v>42179</v>
      </c>
      <c r="K14" s="87">
        <v>413.4</v>
      </c>
      <c r="L14" s="40">
        <v>0.1</v>
      </c>
      <c r="M14" s="93">
        <v>42179</v>
      </c>
      <c r="N14" s="94">
        <v>19.22</v>
      </c>
      <c r="O14" s="97">
        <f t="shared" si="0"/>
        <v>0.60946043399999994</v>
      </c>
      <c r="Q14" s="6">
        <v>1.3999999999999773</v>
      </c>
      <c r="R14" s="6">
        <v>0.29999999999995453</v>
      </c>
    </row>
    <row r="15" spans="1:18" ht="18" customHeight="1" x14ac:dyDescent="0.45">
      <c r="A15" s="83">
        <v>2559</v>
      </c>
      <c r="B15" s="92">
        <v>415.8</v>
      </c>
      <c r="C15" s="40">
        <v>60</v>
      </c>
      <c r="D15" s="93">
        <v>42525</v>
      </c>
      <c r="E15" s="87">
        <v>415.17</v>
      </c>
      <c r="F15" s="95">
        <v>30.92</v>
      </c>
      <c r="G15" s="93">
        <v>42525</v>
      </c>
      <c r="H15" s="92">
        <v>413.3</v>
      </c>
      <c r="I15" s="95">
        <v>0.05</v>
      </c>
      <c r="J15" s="93">
        <v>42485</v>
      </c>
      <c r="K15" s="87">
        <v>413.3</v>
      </c>
      <c r="L15" s="95">
        <v>0.05</v>
      </c>
      <c r="M15" s="93">
        <v>42485</v>
      </c>
      <c r="N15" s="94">
        <v>41.38</v>
      </c>
      <c r="O15" s="97">
        <f t="shared" si="0"/>
        <v>1.3121473860000001</v>
      </c>
      <c r="Q15" s="6">
        <v>2.6999999999999886</v>
      </c>
      <c r="R15" s="6">
        <v>0.19999999999998863</v>
      </c>
    </row>
    <row r="16" spans="1:18" ht="18" customHeight="1" x14ac:dyDescent="0.45">
      <c r="A16" s="83">
        <v>2560</v>
      </c>
      <c r="B16" s="92">
        <v>415.02</v>
      </c>
      <c r="C16" s="40">
        <v>40.450000000000003</v>
      </c>
      <c r="D16" s="93">
        <v>43360</v>
      </c>
      <c r="E16" s="96">
        <v>414.733</v>
      </c>
      <c r="F16" s="95">
        <v>24.42</v>
      </c>
      <c r="G16" s="45">
        <v>43360</v>
      </c>
      <c r="H16" s="94">
        <v>413.45</v>
      </c>
      <c r="I16" s="95">
        <v>0.15</v>
      </c>
      <c r="J16" s="93">
        <v>43192</v>
      </c>
      <c r="K16" s="96">
        <v>413.45</v>
      </c>
      <c r="L16" s="95">
        <v>0.15</v>
      </c>
      <c r="M16" s="45">
        <v>43192</v>
      </c>
      <c r="N16" s="94">
        <v>48.98</v>
      </c>
      <c r="O16" s="98">
        <v>1.553141106</v>
      </c>
      <c r="Q16" s="6">
        <v>1.9199999999999591</v>
      </c>
      <c r="R16" s="6">
        <v>0.34999999999996589</v>
      </c>
    </row>
    <row r="17" spans="1:18" ht="18" customHeight="1" x14ac:dyDescent="0.45">
      <c r="A17" s="83">
        <v>2561</v>
      </c>
      <c r="B17" s="92">
        <v>416.72</v>
      </c>
      <c r="C17" s="40">
        <v>105.94</v>
      </c>
      <c r="D17" s="93">
        <v>43780</v>
      </c>
      <c r="E17" s="96">
        <v>415.31200000000001</v>
      </c>
      <c r="F17" s="95">
        <v>46.88</v>
      </c>
      <c r="G17" s="45">
        <v>43781</v>
      </c>
      <c r="H17" s="94">
        <v>413.5</v>
      </c>
      <c r="I17" s="95">
        <v>0.1</v>
      </c>
      <c r="J17" s="93">
        <v>43587</v>
      </c>
      <c r="K17" s="96">
        <v>413.51</v>
      </c>
      <c r="L17" s="95">
        <v>0.14000000000000001</v>
      </c>
      <c r="M17" s="45">
        <v>43586</v>
      </c>
      <c r="N17" s="94">
        <v>53.52</v>
      </c>
      <c r="O17" s="98">
        <v>1.7</v>
      </c>
      <c r="Q17" s="6">
        <v>3.6200000000000045</v>
      </c>
      <c r="R17" s="6">
        <v>0.39999999999997726</v>
      </c>
    </row>
    <row r="18" spans="1:18" ht="18" customHeight="1" x14ac:dyDescent="0.45">
      <c r="A18" s="83">
        <v>2562</v>
      </c>
      <c r="B18" s="92">
        <v>414.3</v>
      </c>
      <c r="C18" s="40">
        <v>10.85</v>
      </c>
      <c r="D18" s="93">
        <v>44066</v>
      </c>
      <c r="E18" s="96">
        <v>414.29300000000001</v>
      </c>
      <c r="F18" s="40">
        <v>10.52</v>
      </c>
      <c r="G18" s="45">
        <v>44066</v>
      </c>
      <c r="H18" s="92">
        <v>413.61</v>
      </c>
      <c r="I18" s="95">
        <v>0.34</v>
      </c>
      <c r="J18" s="93">
        <v>43927</v>
      </c>
      <c r="K18" s="96">
        <v>413.62</v>
      </c>
      <c r="L18" s="40">
        <v>0.38</v>
      </c>
      <c r="M18" s="45">
        <v>43927</v>
      </c>
      <c r="N18" s="94">
        <v>38.28</v>
      </c>
      <c r="O18" s="97">
        <v>1.21</v>
      </c>
      <c r="Q18" s="6">
        <v>1.1999999999999886</v>
      </c>
      <c r="R18" s="6">
        <v>0.50999999999999091</v>
      </c>
    </row>
    <row r="19" spans="1:18" ht="18" customHeight="1" x14ac:dyDescent="0.45">
      <c r="A19" s="83">
        <v>2563</v>
      </c>
      <c r="B19" s="92">
        <v>418.54</v>
      </c>
      <c r="C19" s="40">
        <v>287.25</v>
      </c>
      <c r="D19" s="93">
        <v>44046</v>
      </c>
      <c r="E19" s="96">
        <v>415.8</v>
      </c>
      <c r="F19" s="95">
        <v>77</v>
      </c>
      <c r="G19" s="45">
        <v>44046</v>
      </c>
      <c r="H19" s="94">
        <v>413.37</v>
      </c>
      <c r="I19" s="95">
        <v>0.02</v>
      </c>
      <c r="J19" s="93">
        <v>44279</v>
      </c>
      <c r="K19" s="96">
        <v>413.37</v>
      </c>
      <c r="L19" s="95">
        <v>0.02</v>
      </c>
      <c r="M19" s="45">
        <v>44279</v>
      </c>
      <c r="N19" s="94">
        <v>44.23</v>
      </c>
      <c r="O19" s="98">
        <v>1.4</v>
      </c>
      <c r="Q19" s="6">
        <v>5.4399999999999977</v>
      </c>
      <c r="R19" s="6">
        <v>0.26999999999998181</v>
      </c>
    </row>
    <row r="20" spans="1:18" ht="18" customHeight="1" x14ac:dyDescent="0.45">
      <c r="A20" s="83">
        <v>2564</v>
      </c>
      <c r="B20" s="99">
        <v>415.3</v>
      </c>
      <c r="C20" s="100">
        <v>39.1</v>
      </c>
      <c r="D20" s="101">
        <v>44492</v>
      </c>
      <c r="E20" s="102">
        <v>415.053</v>
      </c>
      <c r="F20" s="100">
        <v>30.68</v>
      </c>
      <c r="G20" s="101">
        <v>44492</v>
      </c>
      <c r="H20" s="99">
        <v>413.33</v>
      </c>
      <c r="I20" s="103">
        <v>0.01</v>
      </c>
      <c r="J20" s="101">
        <v>44340</v>
      </c>
      <c r="K20" s="102">
        <v>413.33</v>
      </c>
      <c r="L20" s="100">
        <v>0.01</v>
      </c>
      <c r="M20" s="101">
        <v>44341</v>
      </c>
      <c r="N20" s="104">
        <v>13.04</v>
      </c>
      <c r="O20" s="105">
        <f t="shared" ref="O20" si="1">+N20*0.0317097</f>
        <v>0.41349448799999999</v>
      </c>
      <c r="Q20" s="1">
        <v>2.1999999999999886</v>
      </c>
      <c r="R20" s="1">
        <v>0.22999999999996135</v>
      </c>
    </row>
    <row r="21" spans="1:18" ht="18" customHeight="1" x14ac:dyDescent="0.5">
      <c r="A21" s="107">
        <v>2565</v>
      </c>
      <c r="B21" s="109">
        <v>415.38</v>
      </c>
      <c r="C21" s="110">
        <v>41.48</v>
      </c>
      <c r="D21" s="114">
        <v>44809</v>
      </c>
      <c r="E21" s="108">
        <v>414.61</v>
      </c>
      <c r="F21" s="110">
        <v>16.77</v>
      </c>
      <c r="G21" s="106">
        <v>44784</v>
      </c>
      <c r="H21" s="109">
        <v>413.38</v>
      </c>
      <c r="I21" s="112">
        <v>0.18</v>
      </c>
      <c r="J21" s="114">
        <v>44652</v>
      </c>
      <c r="K21" s="108">
        <v>413.38799999999998</v>
      </c>
      <c r="L21" s="110">
        <v>0.19</v>
      </c>
      <c r="M21" s="114">
        <v>44652</v>
      </c>
      <c r="N21" s="111">
        <v>69.209999999999994</v>
      </c>
      <c r="O21" s="113">
        <v>2.1946283369999997</v>
      </c>
      <c r="Q21" s="1">
        <v>2.2799999999999727</v>
      </c>
      <c r="R21" s="1">
        <v>0.27999999999997272</v>
      </c>
    </row>
    <row r="22" spans="1:18" ht="18" customHeight="1" x14ac:dyDescent="0.5">
      <c r="A22" s="107">
        <v>2566</v>
      </c>
      <c r="B22" s="109">
        <v>416.06</v>
      </c>
      <c r="C22" s="110">
        <v>96.85</v>
      </c>
      <c r="D22" s="114">
        <v>45171</v>
      </c>
      <c r="E22" s="108">
        <v>414.5</v>
      </c>
      <c r="F22" s="110">
        <v>17.8</v>
      </c>
      <c r="G22" s="114">
        <v>45171</v>
      </c>
      <c r="H22" s="109">
        <v>413.46</v>
      </c>
      <c r="I22" s="112">
        <v>0.26</v>
      </c>
      <c r="J22" s="114">
        <v>45049</v>
      </c>
      <c r="K22" s="108">
        <v>413.46</v>
      </c>
      <c r="L22" s="110">
        <v>0.26</v>
      </c>
      <c r="M22" s="114">
        <v>45049</v>
      </c>
      <c r="N22" s="111">
        <v>33.19</v>
      </c>
      <c r="O22" s="113">
        <v>1.052444943</v>
      </c>
      <c r="Q22" s="6">
        <f>B22-$Q$4</f>
        <v>2.9599999999999795</v>
      </c>
      <c r="R22" s="20">
        <f>H22-$Q$4</f>
        <v>0.3599999999999568</v>
      </c>
    </row>
    <row r="23" spans="1:18" ht="18" customHeight="1" x14ac:dyDescent="0.45">
      <c r="A23" s="46"/>
      <c r="B23" s="47"/>
      <c r="C23" s="42"/>
      <c r="D23" s="48"/>
      <c r="E23" s="49"/>
      <c r="F23" s="42"/>
      <c r="G23" s="50"/>
      <c r="H23" s="51"/>
      <c r="I23" s="42"/>
      <c r="J23" s="48"/>
      <c r="K23" s="49"/>
      <c r="L23" s="42"/>
      <c r="M23" s="50"/>
      <c r="N23" s="41"/>
      <c r="O23" s="44"/>
    </row>
    <row r="24" spans="1:18" ht="18" customHeight="1" x14ac:dyDescent="0.45">
      <c r="A24" s="36"/>
      <c r="B24" s="38"/>
      <c r="C24" s="42"/>
      <c r="D24" s="39"/>
      <c r="E24" s="43"/>
      <c r="F24" s="42"/>
      <c r="G24" s="37"/>
      <c r="H24" s="41"/>
      <c r="I24" s="42"/>
      <c r="J24" s="39"/>
      <c r="K24" s="43"/>
      <c r="L24" s="42"/>
      <c r="M24" s="37"/>
      <c r="N24" s="41"/>
      <c r="O24" s="44"/>
    </row>
    <row r="25" spans="1:18" ht="18" customHeight="1" x14ac:dyDescent="0.45">
      <c r="A25" s="36"/>
      <c r="B25" s="38"/>
      <c r="C25" s="42"/>
      <c r="D25" s="39"/>
      <c r="E25" s="43"/>
      <c r="F25" s="42"/>
      <c r="G25" s="37"/>
      <c r="H25" s="41"/>
      <c r="I25" s="42"/>
      <c r="J25" s="39"/>
      <c r="K25" s="43"/>
      <c r="L25" s="42"/>
      <c r="M25" s="37"/>
      <c r="N25" s="41"/>
      <c r="O25" s="44"/>
    </row>
    <row r="26" spans="1:18" ht="18" customHeight="1" x14ac:dyDescent="0.45">
      <c r="A26" s="36"/>
      <c r="B26" s="38"/>
      <c r="C26" s="42"/>
      <c r="D26" s="39"/>
      <c r="E26" s="43"/>
      <c r="F26" s="42"/>
      <c r="G26" s="37"/>
      <c r="H26" s="41"/>
      <c r="I26" s="42"/>
      <c r="J26" s="39"/>
      <c r="K26" s="43"/>
      <c r="L26" s="42"/>
      <c r="M26" s="37"/>
      <c r="N26" s="41"/>
      <c r="O26" s="44"/>
    </row>
    <row r="27" spans="1:18" ht="18" customHeight="1" x14ac:dyDescent="0.45">
      <c r="A27" s="36"/>
      <c r="B27" s="38"/>
      <c r="C27" s="42"/>
      <c r="D27" s="39"/>
      <c r="E27" s="43"/>
      <c r="F27" s="42"/>
      <c r="G27" s="37"/>
      <c r="H27" s="41"/>
      <c r="I27" s="42"/>
      <c r="J27" s="39"/>
      <c r="K27" s="43"/>
      <c r="L27" s="42"/>
      <c r="M27" s="37"/>
      <c r="N27" s="41"/>
      <c r="O27" s="44"/>
    </row>
    <row r="28" spans="1:18" ht="18" customHeight="1" x14ac:dyDescent="0.45">
      <c r="A28" s="36"/>
      <c r="B28" s="38"/>
      <c r="C28" s="42"/>
      <c r="D28" s="39"/>
      <c r="E28" s="43"/>
      <c r="F28" s="42"/>
      <c r="G28" s="37"/>
      <c r="H28" s="41"/>
      <c r="I28" s="42"/>
      <c r="J28" s="39"/>
      <c r="K28" s="43"/>
      <c r="L28" s="42"/>
      <c r="M28" s="37"/>
      <c r="N28" s="41"/>
      <c r="O28" s="44"/>
    </row>
    <row r="29" spans="1:18" ht="18" customHeight="1" x14ac:dyDescent="0.45">
      <c r="A29" s="36"/>
      <c r="B29" s="38"/>
      <c r="C29" s="42"/>
      <c r="D29" s="39"/>
      <c r="E29" s="43"/>
      <c r="F29" s="42"/>
      <c r="G29" s="37"/>
      <c r="H29" s="41"/>
      <c r="I29" s="42"/>
      <c r="J29" s="39"/>
      <c r="K29" s="43"/>
      <c r="L29" s="42"/>
      <c r="M29" s="37"/>
      <c r="N29" s="41"/>
      <c r="O29" s="44"/>
    </row>
    <row r="30" spans="1:18" ht="18" customHeight="1" x14ac:dyDescent="0.45">
      <c r="A30" s="36"/>
      <c r="B30" s="38"/>
      <c r="C30" s="42"/>
      <c r="D30" s="39"/>
      <c r="E30" s="43"/>
      <c r="F30" s="42"/>
      <c r="G30" s="37"/>
      <c r="H30" s="41"/>
      <c r="I30" s="42"/>
      <c r="J30" s="39"/>
      <c r="K30" s="43"/>
      <c r="L30" s="42"/>
      <c r="M30" s="37"/>
      <c r="N30" s="41"/>
      <c r="O30" s="44"/>
    </row>
    <row r="31" spans="1:18" ht="18" customHeight="1" x14ac:dyDescent="0.45">
      <c r="A31" s="36"/>
      <c r="B31" s="38"/>
      <c r="C31" s="42"/>
      <c r="D31" s="39"/>
      <c r="E31" s="43"/>
      <c r="F31" s="42"/>
      <c r="G31" s="37"/>
      <c r="H31" s="41"/>
      <c r="I31" s="42"/>
      <c r="J31" s="39"/>
      <c r="K31" s="43"/>
      <c r="L31" s="42"/>
      <c r="M31" s="37"/>
      <c r="N31" s="41"/>
      <c r="O31" s="44"/>
    </row>
    <row r="32" spans="1:18" ht="18" customHeight="1" x14ac:dyDescent="0.45">
      <c r="A32" s="36"/>
      <c r="B32" s="38"/>
      <c r="C32" s="52"/>
      <c r="D32" s="39"/>
      <c r="E32" s="43"/>
      <c r="F32" s="42"/>
      <c r="G32" s="37"/>
      <c r="H32" s="41"/>
      <c r="I32" s="53"/>
      <c r="J32" s="39"/>
      <c r="K32" s="43"/>
      <c r="L32" s="42"/>
      <c r="M32" s="37"/>
      <c r="N32" s="41"/>
      <c r="O32" s="44"/>
    </row>
    <row r="33" spans="1:15" ht="18" customHeight="1" x14ac:dyDescent="0.45">
      <c r="A33" s="36"/>
      <c r="B33" s="38"/>
      <c r="C33" s="42"/>
      <c r="D33" s="39"/>
      <c r="E33" s="43"/>
      <c r="F33" s="42"/>
      <c r="G33" s="37"/>
      <c r="H33" s="41"/>
      <c r="I33" s="42"/>
      <c r="J33" s="39"/>
      <c r="K33" s="43"/>
      <c r="L33" s="42"/>
      <c r="M33" s="37"/>
      <c r="N33" s="41"/>
      <c r="O33" s="44"/>
    </row>
    <row r="34" spans="1:15" ht="18" customHeight="1" x14ac:dyDescent="0.45">
      <c r="A34" s="36"/>
      <c r="B34" s="38"/>
      <c r="C34" s="42"/>
      <c r="D34" s="39"/>
      <c r="E34" s="43"/>
      <c r="F34" s="42"/>
      <c r="G34" s="37"/>
      <c r="H34" s="41"/>
      <c r="I34" s="42"/>
      <c r="J34" s="39"/>
      <c r="K34" s="43"/>
      <c r="L34" s="42"/>
      <c r="M34" s="37"/>
      <c r="N34" s="41"/>
      <c r="O34" s="44"/>
    </row>
    <row r="35" spans="1:15" ht="18" customHeight="1" x14ac:dyDescent="0.45">
      <c r="A35" s="36"/>
      <c r="B35" s="38"/>
      <c r="C35" s="42"/>
      <c r="D35" s="39"/>
      <c r="E35" s="43"/>
      <c r="F35" s="42"/>
      <c r="G35" s="37"/>
      <c r="H35" s="41"/>
      <c r="I35" s="42"/>
      <c r="J35" s="39"/>
      <c r="K35" s="43"/>
      <c r="L35" s="42"/>
      <c r="M35" s="37"/>
      <c r="N35" s="41"/>
      <c r="O35" s="44"/>
    </row>
    <row r="36" spans="1:15" ht="18" customHeight="1" x14ac:dyDescent="0.45">
      <c r="A36" s="36"/>
      <c r="B36" s="38"/>
      <c r="C36" s="42"/>
      <c r="D36" s="39"/>
      <c r="E36" s="43"/>
      <c r="F36" s="42"/>
      <c r="G36" s="37"/>
      <c r="H36" s="41"/>
      <c r="I36" s="42"/>
      <c r="J36" s="39"/>
      <c r="K36" s="43"/>
      <c r="L36" s="42"/>
      <c r="M36" s="37"/>
      <c r="N36" s="41"/>
      <c r="O36" s="44"/>
    </row>
    <row r="37" spans="1:15" ht="18" customHeight="1" x14ac:dyDescent="0.45">
      <c r="A37" s="36"/>
      <c r="B37" s="38"/>
      <c r="C37" s="42"/>
      <c r="D37" s="39"/>
      <c r="E37" s="43"/>
      <c r="F37" s="42"/>
      <c r="G37" s="37"/>
      <c r="H37" s="41"/>
      <c r="I37" s="42"/>
      <c r="J37" s="39"/>
      <c r="K37" s="43"/>
      <c r="L37" s="42"/>
      <c r="M37" s="37"/>
      <c r="N37" s="41"/>
      <c r="O37" s="44"/>
    </row>
    <row r="38" spans="1:15" ht="18" customHeight="1" x14ac:dyDescent="0.45">
      <c r="A38" s="36"/>
      <c r="B38" s="38"/>
      <c r="C38" s="42"/>
      <c r="D38" s="39"/>
      <c r="E38" s="43"/>
      <c r="F38" s="42"/>
      <c r="G38" s="37"/>
      <c r="H38" s="41"/>
      <c r="I38" s="42"/>
      <c r="J38" s="39"/>
      <c r="K38" s="43"/>
      <c r="L38" s="42"/>
      <c r="M38" s="37"/>
      <c r="N38" s="41"/>
      <c r="O38" s="44"/>
    </row>
    <row r="39" spans="1:15" ht="18" customHeight="1" x14ac:dyDescent="0.45">
      <c r="A39" s="36"/>
      <c r="B39" s="38"/>
      <c r="C39" s="42"/>
      <c r="D39" s="39"/>
      <c r="E39" s="43"/>
      <c r="F39" s="42"/>
      <c r="G39" s="37"/>
      <c r="H39" s="41"/>
      <c r="I39" s="42"/>
      <c r="J39" s="39"/>
      <c r="K39" s="43"/>
      <c r="L39" s="42"/>
      <c r="M39" s="37"/>
      <c r="N39" s="41"/>
      <c r="O39" s="44"/>
    </row>
    <row r="40" spans="1:15" ht="18" customHeight="1" x14ac:dyDescent="0.45">
      <c r="A40" s="36"/>
      <c r="B40" s="38"/>
      <c r="C40" s="42"/>
      <c r="D40" s="39"/>
      <c r="E40" s="43"/>
      <c r="F40" s="42"/>
      <c r="G40" s="37"/>
      <c r="H40" s="41"/>
      <c r="I40" s="42"/>
      <c r="J40" s="39"/>
      <c r="K40" s="43"/>
      <c r="L40" s="42"/>
      <c r="M40" s="37"/>
      <c r="N40" s="41"/>
      <c r="O40" s="44"/>
    </row>
    <row r="41" spans="1:15" ht="18" customHeight="1" x14ac:dyDescent="0.45">
      <c r="A41" s="36"/>
      <c r="B41" s="38"/>
      <c r="C41" s="42"/>
      <c r="D41" s="39"/>
      <c r="E41" s="43"/>
      <c r="F41" s="42"/>
      <c r="G41" s="37"/>
      <c r="H41" s="41"/>
      <c r="I41" s="42"/>
      <c r="J41" s="39"/>
      <c r="K41" s="43"/>
      <c r="L41" s="42"/>
      <c r="M41" s="37"/>
      <c r="N41" s="41"/>
      <c r="O41" s="44"/>
    </row>
    <row r="42" spans="1:15" ht="23.1" customHeight="1" x14ac:dyDescent="0.45">
      <c r="A42" s="115"/>
      <c r="B42" s="58"/>
      <c r="C42" s="56"/>
      <c r="D42" s="59"/>
      <c r="E42" s="116"/>
      <c r="F42" s="56"/>
      <c r="G42" s="57"/>
      <c r="H42" s="54"/>
      <c r="I42" s="56"/>
      <c r="J42" s="55"/>
      <c r="K42" s="56"/>
      <c r="L42" s="56"/>
      <c r="M42" s="57"/>
      <c r="N42" s="58"/>
      <c r="O42" s="59"/>
    </row>
    <row r="43" spans="1:15" x14ac:dyDescent="0.45">
      <c r="B43" s="1"/>
      <c r="C43" s="1"/>
      <c r="F43" s="1"/>
      <c r="H43" s="1"/>
      <c r="I43" s="1"/>
      <c r="K43" s="1"/>
      <c r="L43" s="1"/>
    </row>
    <row r="44" spans="1:15" x14ac:dyDescent="0.45">
      <c r="B44" s="1"/>
      <c r="C44" s="1"/>
      <c r="F44" s="1"/>
      <c r="H44" s="1"/>
      <c r="I44" s="1"/>
      <c r="K44" s="1"/>
      <c r="L44" s="1"/>
    </row>
    <row r="45" spans="1:15" x14ac:dyDescent="0.45">
      <c r="C45" s="1" t="s">
        <v>19</v>
      </c>
      <c r="F45" s="1"/>
    </row>
    <row r="46" spans="1:15" ht="23.25" x14ac:dyDescent="0.45">
      <c r="C46" s="117" t="s">
        <v>20</v>
      </c>
      <c r="F46" s="1"/>
    </row>
  </sheetData>
  <phoneticPr fontId="1" type="noConversion"/>
  <pageMargins left="0.70866141732283472" right="0.11811023622047245" top="0.66" bottom="0.51181102362204722" header="0.51181102362204722" footer="3.937007874015748E-2"/>
  <pageSetup paperSize="9" orientation="portrait" horizontalDpi="360" verticalDpi="360" r:id="rId1"/>
  <headerFooter alignWithMargins="0">
    <oddFooter>&amp;R&amp;"AngsanaUPC,ตัวเอียง"แก้ไขเมื่อ 7 พ.ย.2550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P.91</vt:lpstr>
      <vt:lpstr>กราฟ-P.91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2010-12-01T04:12:09Z</cp:lastPrinted>
  <dcterms:created xsi:type="dcterms:W3CDTF">1994-01-31T08:04:27Z</dcterms:created>
  <dcterms:modified xsi:type="dcterms:W3CDTF">2024-06-24T02:35:04Z</dcterms:modified>
</cp:coreProperties>
</file>