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<sst xmlns="http://schemas.openxmlformats.org/spreadsheetml/2006/main" count="29" uniqueCount="24">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</sst>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3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3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55"/>
          <c:w val="0.860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298.04198400000007</c:v>
                </c:pt>
              </c:numCache>
            </c:numRef>
          </c:val>
        </c:ser>
        <c:gapWidth val="100"/>
        <c:axId val="32829638"/>
        <c:axId val="27031287"/>
      </c:barChart>
      <c:lineChart>
        <c:grouping val="standard"/>
        <c:varyColors val="0"/>
        <c:ser>
          <c:idx val="1"/>
          <c:order val="1"/>
          <c:tx>
            <c:strRef>
              <c:f>'P.92A-H.05'!$P$7:$P$16</c:f>
              <c:strCache>
                <c:ptCount val="1"/>
                <c:pt idx="0">
                  <c:v>506.8 506.8 506.8 506.8 506.8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506.8059999999999</c:v>
                </c:pt>
                <c:pt idx="1">
                  <c:v>506.8059999999999</c:v>
                </c:pt>
                <c:pt idx="2">
                  <c:v>506.8059999999999</c:v>
                </c:pt>
                <c:pt idx="3">
                  <c:v>506.8059999999999</c:v>
                </c:pt>
                <c:pt idx="4">
                  <c:v>506.8059999999999</c:v>
                </c:pt>
              </c:numCache>
            </c:numRef>
          </c:val>
          <c:smooth val="0"/>
        </c:ser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031287"/>
        <c:crossesAt val="0"/>
        <c:auto val="1"/>
        <c:lblOffset val="100"/>
        <c:tickLblSkip val="1"/>
        <c:noMultiLvlLbl val="0"/>
      </c:catAx>
      <c:valAx>
        <c:axId val="2703128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1">
      <selection activeCell="P12" sqref="P1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>$N$20</f>
        <v>506.8059999999999</v>
      </c>
      <c r="Q7" s="32"/>
      <c r="R7" s="43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>$N$20</f>
        <v>506.8059999999999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>$N$20</f>
        <v>506.8059999999999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>$N$20</f>
        <v>506.8059999999999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>$N$20</f>
        <v>506.8059999999999</v>
      </c>
      <c r="Q11" s="32"/>
    </row>
    <row r="12" spans="1:17" ht="15" customHeight="1">
      <c r="A12" s="46">
        <v>2564</v>
      </c>
      <c r="B12" s="47">
        <v>7.236000000000005</v>
      </c>
      <c r="C12" s="47">
        <v>12.243744000000014</v>
      </c>
      <c r="D12" s="47">
        <v>19.984319999999986</v>
      </c>
      <c r="E12" s="47">
        <v>31.945536000000004</v>
      </c>
      <c r="F12" s="47">
        <v>31.288896000000012</v>
      </c>
      <c r="G12" s="47">
        <v>67.17513600000001</v>
      </c>
      <c r="H12" s="47">
        <v>65.69510400000001</v>
      </c>
      <c r="I12" s="47">
        <v>32.304095999999994</v>
      </c>
      <c r="J12" s="47">
        <v>14.962752000000009</v>
      </c>
      <c r="K12" s="47">
        <v>15.206399999999999</v>
      </c>
      <c r="L12" s="47"/>
      <c r="M12" s="47"/>
      <c r="N12" s="44">
        <f t="shared" si="0"/>
        <v>298.04198400000007</v>
      </c>
      <c r="O12" s="45">
        <f t="shared" si="1"/>
        <v>9.450849315068496</v>
      </c>
      <c r="P12" s="37"/>
      <c r="Q12" s="32"/>
    </row>
    <row r="13" spans="1:17" ht="15" customHeight="1">
      <c r="A13" s="31">
        <v>2565</v>
      </c>
      <c r="B13" s="34"/>
      <c r="C13" s="34"/>
      <c r="D13" s="34"/>
      <c r="E13" s="40"/>
      <c r="F13" s="41"/>
      <c r="G13" s="41"/>
      <c r="H13" s="41"/>
      <c r="I13" s="41"/>
      <c r="J13" s="42"/>
      <c r="K13" s="34"/>
      <c r="L13" s="34"/>
      <c r="M13" s="34"/>
      <c r="N13" s="35"/>
      <c r="O13" s="36"/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  <c r="O16" s="45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MAX(B7:B11)</f>
        <v>12.79</v>
      </c>
      <c r="C19" s="38">
        <f aca="true" t="shared" si="2" ref="C19:M19">MAX(C7:C11)</f>
        <v>30.47</v>
      </c>
      <c r="D19" s="38">
        <f t="shared" si="2"/>
        <v>47.57</v>
      </c>
      <c r="E19" s="38">
        <f t="shared" si="2"/>
        <v>112.62</v>
      </c>
      <c r="F19" s="38">
        <f t="shared" si="2"/>
        <v>110.22</v>
      </c>
      <c r="G19" s="38">
        <f t="shared" si="2"/>
        <v>136.81</v>
      </c>
      <c r="H19" s="38">
        <f t="shared" si="2"/>
        <v>177.01</v>
      </c>
      <c r="I19" s="38">
        <f t="shared" si="2"/>
        <v>105.63</v>
      </c>
      <c r="J19" s="38">
        <f t="shared" si="2"/>
        <v>66.16</v>
      </c>
      <c r="K19" s="38">
        <f t="shared" si="2"/>
        <v>48.43</v>
      </c>
      <c r="L19" s="38">
        <f t="shared" si="2"/>
        <v>29.54</v>
      </c>
      <c r="M19" s="38">
        <f t="shared" si="2"/>
        <v>20.11</v>
      </c>
      <c r="N19" s="38">
        <f>MAX(N7:N11)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AVERAGE(B7:B11)</f>
        <v>7.506</v>
      </c>
      <c r="C20" s="38">
        <f aca="true" t="shared" si="3" ref="C20:M20">AVERAGE(C7:C11)</f>
        <v>17.747999999999998</v>
      </c>
      <c r="D20" s="38">
        <f t="shared" si="3"/>
        <v>28.888000000000005</v>
      </c>
      <c r="E20" s="38">
        <f t="shared" si="3"/>
        <v>52.446000000000005</v>
      </c>
      <c r="F20" s="38">
        <f t="shared" si="3"/>
        <v>84.836</v>
      </c>
      <c r="G20" s="38">
        <f t="shared" si="3"/>
        <v>84.96799999999999</v>
      </c>
      <c r="H20" s="38">
        <f t="shared" si="3"/>
        <v>91.80199999999999</v>
      </c>
      <c r="I20" s="38">
        <f t="shared" si="3"/>
        <v>56.315999999999995</v>
      </c>
      <c r="J20" s="38">
        <f t="shared" si="3"/>
        <v>33.041999999999994</v>
      </c>
      <c r="K20" s="38">
        <f t="shared" si="3"/>
        <v>24.24</v>
      </c>
      <c r="L20" s="38">
        <f t="shared" si="3"/>
        <v>14.723999999999998</v>
      </c>
      <c r="M20" s="38">
        <f t="shared" si="3"/>
        <v>10.290000000000001</v>
      </c>
      <c r="N20" s="38">
        <f>SUM(B20:M20)</f>
        <v>506.8059999999999</v>
      </c>
      <c r="O20" s="36">
        <f>+N20*1000000/(365*86400)</f>
        <v>16.070712836123793</v>
      </c>
      <c r="P20" s="39"/>
      <c r="Q20" s="32"/>
    </row>
    <row r="21" spans="1:17" ht="15" customHeight="1">
      <c r="A21" s="33" t="s">
        <v>20</v>
      </c>
      <c r="B21" s="38">
        <f>MIN(B7:B11)</f>
        <v>5.2</v>
      </c>
      <c r="C21" s="38">
        <f aca="true" t="shared" si="4" ref="C21:M21">MIN(C7:C11)</f>
        <v>9.5</v>
      </c>
      <c r="D21" s="38">
        <f t="shared" si="4"/>
        <v>11.84</v>
      </c>
      <c r="E21" s="38">
        <f t="shared" si="4"/>
        <v>11.09</v>
      </c>
      <c r="F21" s="38">
        <f t="shared" si="4"/>
        <v>59.57</v>
      </c>
      <c r="G21" s="38">
        <f t="shared" si="4"/>
        <v>50.26</v>
      </c>
      <c r="H21" s="38">
        <f t="shared" si="4"/>
        <v>33.44</v>
      </c>
      <c r="I21" s="38">
        <f t="shared" si="4"/>
        <v>21.63</v>
      </c>
      <c r="J21" s="38">
        <f t="shared" si="4"/>
        <v>12.09</v>
      </c>
      <c r="K21" s="38">
        <f t="shared" si="4"/>
        <v>8.69</v>
      </c>
      <c r="L21" s="38">
        <f t="shared" si="4"/>
        <v>2.92</v>
      </c>
      <c r="M21" s="38">
        <f t="shared" si="4"/>
        <v>1.34</v>
      </c>
      <c r="N21" s="38">
        <f>MIN(N7:N11)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2016-07-11T04:02:10Z</cp:lastPrinted>
  <dcterms:created xsi:type="dcterms:W3CDTF">1994-01-31T08:04:27Z</dcterms:created>
  <dcterms:modified xsi:type="dcterms:W3CDTF">2022-02-24T03:24:37Z</dcterms:modified>
  <cp:category/>
  <cp:version/>
  <cp:contentType/>
  <cp:contentStatus/>
</cp:coreProperties>
</file>