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.92 -2017" sheetId="1" r:id="rId1"/>
  </sheets>
  <definedNames/>
  <calcPr fullCalcOnLoad="1"/>
</workbook>
</file>

<file path=xl/sharedStrings.xml><?xml version="1.0" encoding="utf-8"?>
<sst xmlns="http://schemas.openxmlformats.org/spreadsheetml/2006/main" count="59" uniqueCount="12">
  <si>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</si>
  <si>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</si>
  <si>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</si>
  <si>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</si>
  <si>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</si>
  <si>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</si>
  <si>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ZG.</t>
  </si>
  <si>
    <t>GH.</t>
  </si>
  <si>
    <t>Diff</t>
  </si>
  <si>
    <t>ความสัมพันธ์ระหว่างระดับน้ำ - ปริมาณน้ำ (ปีน้ำ 2017)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</si>
  <si>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P.92</t>
    </r>
    <r>
      <rPr>
        <sz val="16"/>
        <rFont val="AngsanaUPC"/>
        <family val="1"/>
      </rPr>
      <t xml:space="preserve">  น้ำแม่แตง บ้านเมืองกึ๊ด ต. กึ๊ดช้าง อ.แม่แตง  จ.เชียงใหม่ </t>
    </r>
    <r>
      <rPr>
        <sz val="16"/>
        <color indexed="12"/>
        <rFont val="AngsanaUPC"/>
        <family val="1"/>
      </rPr>
      <t>( 25 พ.ค.2561)</t>
    </r>
  </si>
  <si>
    <t xml:space="preserve"> (1 Apr, 2017 - 31 Mar, 2018)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</si>
</sst>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b/>
      <sz val="18"/>
      <color indexed="10"/>
      <name val="AngsanaUPC"/>
      <family val="1"/>
    </font>
    <font>
      <sz val="14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Jasmine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2" fontId="8" fillId="0" borderId="0" xfId="0" applyNumberFormat="1" applyFont="1" applyAlignment="1">
      <alignment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7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7" fillId="2" borderId="0" xfId="0" applyFont="1" applyFill="1" applyAlignment="1">
      <alignment horizontal="center"/>
    </xf>
    <xf numFmtId="203" fontId="8" fillId="2" borderId="0" xfId="0" applyNumberFormat="1" applyFont="1" applyFill="1" applyAlignment="1">
      <alignment horizontal="center"/>
    </xf>
    <xf numFmtId="2" fontId="8" fillId="0" borderId="20" xfId="0" applyNumberFormat="1" applyFont="1" applyFill="1" applyBorder="1" applyAlignment="1">
      <alignment horizontal="center" vertical="center"/>
    </xf>
    <xf numFmtId="203" fontId="8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236"/>
  <sheetViews>
    <sheetView tabSelected="1" workbookViewId="0" topLeftCell="A1">
      <selection activeCell="Q9" sqref="Q9"/>
    </sheetView>
  </sheetViews>
  <sheetFormatPr defaultColWidth="8.88671875" defaultRowHeight="19.5"/>
  <cols>
    <col min="1" max="11" width="6.3359375" style="0" customWidth="1"/>
    <col min="12" max="12" width="6.5546875" style="0" customWidth="1"/>
    <col min="13" max="13" width="7.6640625" style="0" customWidth="1"/>
    <col min="14" max="14" width="6.10546875" style="0" customWidth="1"/>
  </cols>
  <sheetData>
    <row r="1" spans="1:20" ht="24.7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4" t="s">
        <v>6</v>
      </c>
      <c r="N1" s="16">
        <v>440.645</v>
      </c>
      <c r="O1" s="3"/>
      <c r="P1" s="3"/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0"/>
      <c r="N2" s="51"/>
      <c r="O2" s="3"/>
      <c r="P2" s="3"/>
      <c r="Q2" s="3"/>
      <c r="R2" s="3"/>
      <c r="S2" s="3"/>
      <c r="T2" s="3"/>
    </row>
    <row r="3" spans="1:20" ht="24.75" customHeight="1">
      <c r="A3" s="49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5"/>
      <c r="N3" s="3"/>
      <c r="O3" s="6"/>
      <c r="P3" s="6">
        <f>440.6-N1</f>
        <v>-0.04499999999995907</v>
      </c>
      <c r="Q3" s="3"/>
      <c r="R3" s="3"/>
      <c r="S3" s="3"/>
      <c r="T3" s="3"/>
    </row>
    <row r="4" spans="1:20" ht="24.75" customHeight="1">
      <c r="A4" s="7" t="s">
        <v>0</v>
      </c>
      <c r="B4" s="8" t="s">
        <v>0</v>
      </c>
      <c r="C4" s="9" t="s">
        <v>1</v>
      </c>
      <c r="D4" s="7" t="s">
        <v>0</v>
      </c>
      <c r="E4" s="8" t="s">
        <v>0</v>
      </c>
      <c r="F4" s="9" t="s">
        <v>1</v>
      </c>
      <c r="G4" s="7" t="s">
        <v>0</v>
      </c>
      <c r="H4" s="8" t="s">
        <v>0</v>
      </c>
      <c r="I4" s="9" t="s">
        <v>1</v>
      </c>
      <c r="J4" s="7" t="s">
        <v>0</v>
      </c>
      <c r="K4" s="8" t="s">
        <v>0</v>
      </c>
      <c r="L4" s="9" t="s">
        <v>1</v>
      </c>
      <c r="M4" s="4"/>
      <c r="N4" s="3"/>
      <c r="O4" s="6"/>
      <c r="P4" s="3"/>
      <c r="Q4" s="3"/>
      <c r="R4" s="3"/>
      <c r="S4" s="3"/>
      <c r="T4" s="3"/>
    </row>
    <row r="5" spans="1:20" ht="24.75" customHeight="1">
      <c r="A5" s="10" t="s">
        <v>2</v>
      </c>
      <c r="B5" s="11" t="s">
        <v>3</v>
      </c>
      <c r="C5" s="12" t="s">
        <v>4</v>
      </c>
      <c r="D5" s="10" t="s">
        <v>2</v>
      </c>
      <c r="E5" s="11" t="s">
        <v>3</v>
      </c>
      <c r="F5" s="12" t="s">
        <v>4</v>
      </c>
      <c r="G5" s="10" t="s">
        <v>2</v>
      </c>
      <c r="H5" s="11" t="s">
        <v>3</v>
      </c>
      <c r="I5" s="12" t="s">
        <v>4</v>
      </c>
      <c r="J5" s="10" t="s">
        <v>2</v>
      </c>
      <c r="K5" s="11" t="s">
        <v>3</v>
      </c>
      <c r="L5" s="12" t="s">
        <v>4</v>
      </c>
      <c r="M5" s="4" t="s">
        <v>7</v>
      </c>
      <c r="N5" s="4" t="s">
        <v>8</v>
      </c>
      <c r="O5" s="4" t="s">
        <v>7</v>
      </c>
      <c r="P5" s="45" t="s">
        <v>5</v>
      </c>
      <c r="Q5" s="3"/>
      <c r="R5" s="3"/>
      <c r="S5" s="3"/>
      <c r="T5" s="3"/>
    </row>
    <row r="6" spans="1:20" ht="16.5" customHeight="1">
      <c r="A6" s="13">
        <v>440.5</v>
      </c>
      <c r="B6" s="14">
        <f>A6-$N$1</f>
        <v>-0.1449999999999818</v>
      </c>
      <c r="C6" s="15">
        <v>0</v>
      </c>
      <c r="D6" s="13">
        <f>+A55+0.01</f>
        <v>440.99999999999955</v>
      </c>
      <c r="E6" s="14">
        <f>B55+0.01</f>
        <v>0.35500000000001836</v>
      </c>
      <c r="F6" s="15">
        <f>+C55+$N$10/10</f>
        <v>16.200000000000003</v>
      </c>
      <c r="G6" s="13">
        <f>+D55+0.01</f>
        <v>441.4999999999991</v>
      </c>
      <c r="H6" s="14">
        <f>E55+0.01</f>
        <v>0.8550000000000187</v>
      </c>
      <c r="I6" s="15">
        <f>+F55+$N$15/10</f>
        <v>45.999999999999936</v>
      </c>
      <c r="J6" s="13">
        <f>+G55+0.01</f>
        <v>441.99999999999864</v>
      </c>
      <c r="K6" s="14">
        <f>H55+0.01</f>
        <v>1.355000000000019</v>
      </c>
      <c r="L6" s="43">
        <f>+I55+$N$20/10</f>
        <v>84.99999999999996</v>
      </c>
      <c r="M6" s="16">
        <v>440.5</v>
      </c>
      <c r="N6" s="3">
        <v>1</v>
      </c>
      <c r="O6" s="16">
        <f>M6-$N$1</f>
        <v>-0.1449999999999818</v>
      </c>
      <c r="P6" s="46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440.51</v>
      </c>
      <c r="B7" s="18">
        <f aca="true" t="shared" si="1" ref="B7:B38">B6+0.01</f>
        <v>-0.1349999999999818</v>
      </c>
      <c r="C7" s="19">
        <f aca="true" t="shared" si="2" ref="C7:C16">+C6+$N$6/10</f>
        <v>0.1</v>
      </c>
      <c r="D7" s="17">
        <f aca="true" t="shared" si="3" ref="D7:D38">+D6+0.01</f>
        <v>441.00999999999954</v>
      </c>
      <c r="E7" s="18">
        <f aca="true" t="shared" si="4" ref="E7:E38">E6+0.01</f>
        <v>0.36500000000001837</v>
      </c>
      <c r="F7" s="19">
        <f aca="true" t="shared" si="5" ref="F7:F16">+F6+$N$11/10</f>
        <v>16.740000000000002</v>
      </c>
      <c r="G7" s="17">
        <f aca="true" t="shared" si="6" ref="G7:G38">+G6+0.01</f>
        <v>441.5099999999991</v>
      </c>
      <c r="H7" s="18">
        <f aca="true" t="shared" si="7" ref="H7:H38">H6+0.01</f>
        <v>0.8650000000000188</v>
      </c>
      <c r="I7" s="19">
        <f aca="true" t="shared" si="8" ref="I7:I16">+I6+$N$16/10</f>
        <v>46.69999999999994</v>
      </c>
      <c r="J7" s="17">
        <f aca="true" t="shared" si="9" ref="J7:J38">+J6+0.01</f>
        <v>442.0099999999986</v>
      </c>
      <c r="K7" s="18">
        <f aca="true" t="shared" si="10" ref="K7:K38">K6+0.01</f>
        <v>1.365000000000019</v>
      </c>
      <c r="L7" s="40">
        <f aca="true" t="shared" si="11" ref="L7:L16">+L6+$N$21/10</f>
        <v>85.89999999999996</v>
      </c>
      <c r="M7" s="16">
        <f>M6+0.1</f>
        <v>440.6</v>
      </c>
      <c r="N7" s="3">
        <v>2.5</v>
      </c>
      <c r="O7" s="16">
        <f>O6+0.1</f>
        <v>-0.044999999999981805</v>
      </c>
      <c r="P7" s="46">
        <f>N6+P6</f>
        <v>1</v>
      </c>
      <c r="Q7" s="3"/>
      <c r="R7" s="3"/>
      <c r="S7" s="3"/>
      <c r="T7" s="3"/>
    </row>
    <row r="8" spans="1:20" ht="16.5" customHeight="1">
      <c r="A8" s="17">
        <f t="shared" si="0"/>
        <v>440.52</v>
      </c>
      <c r="B8" s="18">
        <f t="shared" si="1"/>
        <v>-0.1249999999999818</v>
      </c>
      <c r="C8" s="19">
        <f t="shared" si="2"/>
        <v>0.2</v>
      </c>
      <c r="D8" s="17">
        <f t="shared" si="3"/>
        <v>441.0199999999995</v>
      </c>
      <c r="E8" s="18">
        <f t="shared" si="4"/>
        <v>0.3750000000000184</v>
      </c>
      <c r="F8" s="19">
        <f t="shared" si="5"/>
        <v>17.28</v>
      </c>
      <c r="G8" s="17">
        <f t="shared" si="6"/>
        <v>441.5199999999991</v>
      </c>
      <c r="H8" s="18">
        <f t="shared" si="7"/>
        <v>0.8750000000000188</v>
      </c>
      <c r="I8" s="19">
        <f t="shared" si="8"/>
        <v>47.39999999999994</v>
      </c>
      <c r="J8" s="17">
        <f t="shared" si="9"/>
        <v>442.0199999999986</v>
      </c>
      <c r="K8" s="18">
        <f t="shared" si="10"/>
        <v>1.375000000000019</v>
      </c>
      <c r="L8" s="40">
        <f t="shared" si="11"/>
        <v>86.79999999999997</v>
      </c>
      <c r="M8" s="16">
        <f aca="true" t="shared" si="12" ref="M8:M36">M7+0.1</f>
        <v>440.70000000000005</v>
      </c>
      <c r="N8" s="3">
        <v>2.8</v>
      </c>
      <c r="O8" s="16">
        <f aca="true" t="shared" si="13" ref="O8:O36">O7+0.1</f>
        <v>0.0550000000000182</v>
      </c>
      <c r="P8" s="46">
        <f>N7+P7</f>
        <v>3.5</v>
      </c>
      <c r="Q8" s="3"/>
      <c r="R8" s="3"/>
      <c r="S8" s="3"/>
      <c r="T8" s="3"/>
    </row>
    <row r="9" spans="1:20" ht="16.5" customHeight="1">
      <c r="A9" s="34">
        <f t="shared" si="0"/>
        <v>440.53</v>
      </c>
      <c r="B9" s="18">
        <f t="shared" si="1"/>
        <v>-0.11499999999998181</v>
      </c>
      <c r="C9" s="31">
        <f t="shared" si="2"/>
        <v>0.30000000000000004</v>
      </c>
      <c r="D9" s="34">
        <f t="shared" si="3"/>
        <v>441.0299999999995</v>
      </c>
      <c r="E9" s="18">
        <f t="shared" si="4"/>
        <v>0.3850000000000184</v>
      </c>
      <c r="F9" s="31">
        <f t="shared" si="5"/>
        <v>17.82</v>
      </c>
      <c r="G9" s="34">
        <f t="shared" si="6"/>
        <v>441.52999999999906</v>
      </c>
      <c r="H9" s="18">
        <f t="shared" si="7"/>
        <v>0.8850000000000188</v>
      </c>
      <c r="I9" s="31">
        <f t="shared" si="8"/>
        <v>48.099999999999945</v>
      </c>
      <c r="J9" s="34">
        <f t="shared" si="9"/>
        <v>442.0299999999986</v>
      </c>
      <c r="K9" s="18">
        <f t="shared" si="10"/>
        <v>1.385000000000019</v>
      </c>
      <c r="L9" s="40">
        <f t="shared" si="11"/>
        <v>87.69999999999997</v>
      </c>
      <c r="M9" s="16">
        <f t="shared" si="12"/>
        <v>440.80000000000007</v>
      </c>
      <c r="N9" s="3">
        <v>4.7</v>
      </c>
      <c r="O9" s="16">
        <f t="shared" si="13"/>
        <v>0.1550000000000182</v>
      </c>
      <c r="P9" s="46">
        <f>N8+P8</f>
        <v>6.3</v>
      </c>
      <c r="Q9" s="3"/>
      <c r="R9" s="3"/>
      <c r="S9" s="3"/>
      <c r="T9" s="3"/>
    </row>
    <row r="10" spans="1:20" ht="16.5" customHeight="1">
      <c r="A10" s="17">
        <f t="shared" si="0"/>
        <v>440.53999999999996</v>
      </c>
      <c r="B10" s="18">
        <f t="shared" si="1"/>
        <v>-0.10499999999998182</v>
      </c>
      <c r="C10" s="19">
        <f t="shared" si="2"/>
        <v>0.4</v>
      </c>
      <c r="D10" s="17">
        <f t="shared" si="3"/>
        <v>441.0399999999995</v>
      </c>
      <c r="E10" s="18">
        <f t="shared" si="4"/>
        <v>0.3950000000000184</v>
      </c>
      <c r="F10" s="19">
        <f t="shared" si="5"/>
        <v>18.36</v>
      </c>
      <c r="G10" s="17">
        <f t="shared" si="6"/>
        <v>441.53999999999905</v>
      </c>
      <c r="H10" s="18">
        <f t="shared" si="7"/>
        <v>0.8950000000000188</v>
      </c>
      <c r="I10" s="19">
        <f t="shared" si="8"/>
        <v>48.79999999999995</v>
      </c>
      <c r="J10" s="17">
        <f t="shared" si="9"/>
        <v>442.0399999999986</v>
      </c>
      <c r="K10" s="18">
        <f t="shared" si="10"/>
        <v>1.3950000000000191</v>
      </c>
      <c r="L10" s="40">
        <f t="shared" si="11"/>
        <v>88.59999999999998</v>
      </c>
      <c r="M10" s="16">
        <f t="shared" si="12"/>
        <v>440.9000000000001</v>
      </c>
      <c r="N10" s="3">
        <v>5.2</v>
      </c>
      <c r="O10" s="16">
        <f t="shared" si="13"/>
        <v>0.2550000000000182</v>
      </c>
      <c r="P10" s="46">
        <f>N9+P9</f>
        <v>11</v>
      </c>
      <c r="Q10" s="3"/>
      <c r="R10" s="3"/>
      <c r="S10" s="3"/>
      <c r="T10" s="3"/>
    </row>
    <row r="11" spans="1:20" ht="16.5" customHeight="1">
      <c r="A11" s="17">
        <f t="shared" si="0"/>
        <v>440.54999999999995</v>
      </c>
      <c r="B11" s="18">
        <f t="shared" si="1"/>
        <v>-0.09499999999998182</v>
      </c>
      <c r="C11" s="19">
        <f t="shared" si="2"/>
        <v>0.5</v>
      </c>
      <c r="D11" s="17">
        <f t="shared" si="3"/>
        <v>441.0499999999995</v>
      </c>
      <c r="E11" s="18">
        <f t="shared" si="4"/>
        <v>0.4050000000000184</v>
      </c>
      <c r="F11" s="19">
        <f t="shared" si="5"/>
        <v>18.9</v>
      </c>
      <c r="G11" s="17">
        <f t="shared" si="6"/>
        <v>441.54999999999905</v>
      </c>
      <c r="H11" s="18">
        <f t="shared" si="7"/>
        <v>0.9050000000000188</v>
      </c>
      <c r="I11" s="19">
        <f t="shared" si="8"/>
        <v>49.49999999999995</v>
      </c>
      <c r="J11" s="17">
        <f t="shared" si="9"/>
        <v>442.0499999999986</v>
      </c>
      <c r="K11" s="18">
        <f t="shared" si="10"/>
        <v>1.4050000000000191</v>
      </c>
      <c r="L11" s="40">
        <f t="shared" si="11"/>
        <v>89.49999999999999</v>
      </c>
      <c r="M11" s="16">
        <f t="shared" si="12"/>
        <v>441.0000000000001</v>
      </c>
      <c r="N11" s="3">
        <v>5.4</v>
      </c>
      <c r="O11" s="16">
        <f t="shared" si="13"/>
        <v>0.3550000000000182</v>
      </c>
      <c r="P11" s="46">
        <f>N10+P10</f>
        <v>16.2</v>
      </c>
      <c r="Q11" s="3"/>
      <c r="R11" s="3"/>
      <c r="S11" s="3"/>
      <c r="T11" s="3"/>
    </row>
    <row r="12" spans="1:20" ht="16.5" customHeight="1">
      <c r="A12" s="17">
        <f t="shared" si="0"/>
        <v>440.55999999999995</v>
      </c>
      <c r="B12" s="18">
        <f t="shared" si="1"/>
        <v>-0.08499999999998183</v>
      </c>
      <c r="C12" s="19">
        <f t="shared" si="2"/>
        <v>0.6</v>
      </c>
      <c r="D12" s="17">
        <f t="shared" si="3"/>
        <v>441.0599999999995</v>
      </c>
      <c r="E12" s="18">
        <f t="shared" si="4"/>
        <v>0.4150000000000184</v>
      </c>
      <c r="F12" s="19">
        <f t="shared" si="5"/>
        <v>19.439999999999998</v>
      </c>
      <c r="G12" s="17">
        <f t="shared" si="6"/>
        <v>441.55999999999904</v>
      </c>
      <c r="H12" s="18">
        <f t="shared" si="7"/>
        <v>0.9150000000000188</v>
      </c>
      <c r="I12" s="19">
        <f t="shared" si="8"/>
        <v>50.19999999999995</v>
      </c>
      <c r="J12" s="17">
        <f t="shared" si="9"/>
        <v>442.0599999999986</v>
      </c>
      <c r="K12" s="18">
        <f t="shared" si="10"/>
        <v>1.4150000000000191</v>
      </c>
      <c r="L12" s="40">
        <f t="shared" si="11"/>
        <v>90.39999999999999</v>
      </c>
      <c r="M12" s="16">
        <f t="shared" si="12"/>
        <v>441.10000000000014</v>
      </c>
      <c r="N12" s="3">
        <v>5.6</v>
      </c>
      <c r="O12" s="16">
        <f t="shared" si="13"/>
        <v>0.45500000000001817</v>
      </c>
      <c r="P12" s="46">
        <f aca="true" t="shared" si="14" ref="P12:P36">N11+P11</f>
        <v>21.6</v>
      </c>
      <c r="Q12" s="3"/>
      <c r="R12" s="3"/>
      <c r="S12" s="3"/>
      <c r="T12" s="3"/>
    </row>
    <row r="13" spans="1:20" ht="16.5" customHeight="1">
      <c r="A13" s="17">
        <f t="shared" si="0"/>
        <v>440.56999999999994</v>
      </c>
      <c r="B13" s="18">
        <f t="shared" si="1"/>
        <v>-0.07499999999998183</v>
      </c>
      <c r="C13" s="19">
        <f t="shared" si="2"/>
        <v>0.7</v>
      </c>
      <c r="D13" s="17">
        <f t="shared" si="3"/>
        <v>441.0699999999995</v>
      </c>
      <c r="E13" s="18">
        <f t="shared" si="4"/>
        <v>0.4250000000000184</v>
      </c>
      <c r="F13" s="19">
        <f t="shared" si="5"/>
        <v>19.979999999999997</v>
      </c>
      <c r="G13" s="17">
        <f t="shared" si="6"/>
        <v>441.569999999999</v>
      </c>
      <c r="H13" s="18">
        <f t="shared" si="7"/>
        <v>0.9250000000000188</v>
      </c>
      <c r="I13" s="19">
        <f t="shared" si="8"/>
        <v>50.899999999999956</v>
      </c>
      <c r="J13" s="17">
        <f t="shared" si="9"/>
        <v>442.0699999999986</v>
      </c>
      <c r="K13" s="18">
        <f t="shared" si="10"/>
        <v>1.4250000000000191</v>
      </c>
      <c r="L13" s="40">
        <f t="shared" si="11"/>
        <v>91.3</v>
      </c>
      <c r="M13" s="16">
        <f t="shared" si="12"/>
        <v>441.20000000000016</v>
      </c>
      <c r="N13" s="3">
        <v>5.8</v>
      </c>
      <c r="O13" s="16">
        <f t="shared" si="13"/>
        <v>0.5550000000000181</v>
      </c>
      <c r="P13" s="46">
        <f t="shared" si="14"/>
        <v>27.200000000000003</v>
      </c>
      <c r="Q13" s="3"/>
      <c r="R13" s="3"/>
      <c r="S13" s="3"/>
      <c r="T13" s="3"/>
    </row>
    <row r="14" spans="1:20" ht="16.5" customHeight="1">
      <c r="A14" s="17">
        <f t="shared" si="0"/>
        <v>440.5799999999999</v>
      </c>
      <c r="B14" s="18">
        <f t="shared" si="1"/>
        <v>-0.06499999999998184</v>
      </c>
      <c r="C14" s="19">
        <f t="shared" si="2"/>
        <v>0.7999999999999999</v>
      </c>
      <c r="D14" s="17">
        <f t="shared" si="3"/>
        <v>441.0799999999995</v>
      </c>
      <c r="E14" s="18">
        <f t="shared" si="4"/>
        <v>0.4350000000000184</v>
      </c>
      <c r="F14" s="19">
        <f t="shared" si="5"/>
        <v>20.519999999999996</v>
      </c>
      <c r="G14" s="17">
        <f t="shared" si="6"/>
        <v>441.579999999999</v>
      </c>
      <c r="H14" s="18">
        <f t="shared" si="7"/>
        <v>0.9350000000000188</v>
      </c>
      <c r="I14" s="19">
        <f t="shared" si="8"/>
        <v>51.59999999999996</v>
      </c>
      <c r="J14" s="17">
        <f t="shared" si="9"/>
        <v>442.07999999999856</v>
      </c>
      <c r="K14" s="18">
        <f t="shared" si="10"/>
        <v>1.4350000000000191</v>
      </c>
      <c r="L14" s="40">
        <f t="shared" si="11"/>
        <v>92.2</v>
      </c>
      <c r="M14" s="16">
        <f t="shared" si="12"/>
        <v>441.3000000000002</v>
      </c>
      <c r="N14" s="3">
        <v>6.2</v>
      </c>
      <c r="O14" s="16">
        <f t="shared" si="13"/>
        <v>0.6550000000000181</v>
      </c>
      <c r="P14" s="46">
        <f t="shared" si="14"/>
        <v>33</v>
      </c>
      <c r="Q14" s="3"/>
      <c r="R14" s="3"/>
      <c r="S14" s="3"/>
      <c r="T14" s="3"/>
    </row>
    <row r="15" spans="1:20" ht="16.5" customHeight="1">
      <c r="A15" s="17">
        <f t="shared" si="0"/>
        <v>440.5899999999999</v>
      </c>
      <c r="B15" s="18">
        <f t="shared" si="1"/>
        <v>-0.054999999999981834</v>
      </c>
      <c r="C15" s="19">
        <f t="shared" si="2"/>
        <v>0.8999999999999999</v>
      </c>
      <c r="D15" s="17">
        <f t="shared" si="3"/>
        <v>441.08999999999946</v>
      </c>
      <c r="E15" s="18">
        <f t="shared" si="4"/>
        <v>0.44500000000001844</v>
      </c>
      <c r="F15" s="19">
        <f t="shared" si="5"/>
        <v>21.059999999999995</v>
      </c>
      <c r="G15" s="17">
        <f t="shared" si="6"/>
        <v>441.589999999999</v>
      </c>
      <c r="H15" s="18">
        <f t="shared" si="7"/>
        <v>0.9450000000000188</v>
      </c>
      <c r="I15" s="19">
        <f t="shared" si="8"/>
        <v>52.29999999999996</v>
      </c>
      <c r="J15" s="17">
        <f t="shared" si="9"/>
        <v>442.08999999999855</v>
      </c>
      <c r="K15" s="18">
        <f t="shared" si="10"/>
        <v>1.4450000000000192</v>
      </c>
      <c r="L15" s="40">
        <f t="shared" si="11"/>
        <v>93.10000000000001</v>
      </c>
      <c r="M15" s="16">
        <f t="shared" si="12"/>
        <v>441.4000000000002</v>
      </c>
      <c r="N15" s="3">
        <v>6.8</v>
      </c>
      <c r="O15" s="16">
        <f t="shared" si="13"/>
        <v>0.7550000000000181</v>
      </c>
      <c r="P15" s="46">
        <f t="shared" si="14"/>
        <v>39.2</v>
      </c>
      <c r="Q15" s="3"/>
      <c r="R15" s="3"/>
      <c r="S15" s="3"/>
      <c r="T15" s="3"/>
    </row>
    <row r="16" spans="1:20" ht="16.5" customHeight="1">
      <c r="A16" s="34">
        <f t="shared" si="0"/>
        <v>440.5999999999999</v>
      </c>
      <c r="B16" s="35">
        <f t="shared" si="1"/>
        <v>-0.04499999999998183</v>
      </c>
      <c r="C16" s="31">
        <f t="shared" si="2"/>
        <v>0.9999999999999999</v>
      </c>
      <c r="D16" s="34">
        <f t="shared" si="3"/>
        <v>441.09999999999945</v>
      </c>
      <c r="E16" s="35">
        <f t="shared" si="4"/>
        <v>0.45500000000001845</v>
      </c>
      <c r="F16" s="31">
        <f t="shared" si="5"/>
        <v>21.599999999999994</v>
      </c>
      <c r="G16" s="34">
        <f t="shared" si="6"/>
        <v>441.599999999999</v>
      </c>
      <c r="H16" s="35">
        <f t="shared" si="7"/>
        <v>0.9550000000000188</v>
      </c>
      <c r="I16" s="31">
        <f t="shared" si="8"/>
        <v>52.999999999999964</v>
      </c>
      <c r="J16" s="34">
        <f t="shared" si="9"/>
        <v>442.09999999999854</v>
      </c>
      <c r="K16" s="35">
        <f t="shared" si="10"/>
        <v>1.4550000000000192</v>
      </c>
      <c r="L16" s="41">
        <f t="shared" si="11"/>
        <v>94.00000000000001</v>
      </c>
      <c r="M16" s="16">
        <f t="shared" si="12"/>
        <v>441.5000000000002</v>
      </c>
      <c r="N16" s="3">
        <v>7</v>
      </c>
      <c r="O16" s="16">
        <f t="shared" si="13"/>
        <v>0.8550000000000181</v>
      </c>
      <c r="P16" s="46">
        <f t="shared" si="14"/>
        <v>46</v>
      </c>
      <c r="Q16" s="3"/>
      <c r="R16" s="3"/>
      <c r="S16" s="3"/>
      <c r="T16" s="3"/>
    </row>
    <row r="17" spans="1:20" ht="16.5" customHeight="1">
      <c r="A17" s="13">
        <f t="shared" si="0"/>
        <v>440.6099999999999</v>
      </c>
      <c r="B17" s="14">
        <f t="shared" si="1"/>
        <v>-0.03499999999998183</v>
      </c>
      <c r="C17" s="15">
        <f aca="true" t="shared" si="15" ref="C17:C26">+C16+$N$7/10</f>
        <v>1.25</v>
      </c>
      <c r="D17" s="13">
        <f t="shared" si="3"/>
        <v>441.10999999999945</v>
      </c>
      <c r="E17" s="14">
        <f t="shared" si="4"/>
        <v>0.46500000000001845</v>
      </c>
      <c r="F17" s="15">
        <f aca="true" t="shared" si="16" ref="F17:F26">+F16+$N$12/10</f>
        <v>22.159999999999993</v>
      </c>
      <c r="G17" s="13">
        <f t="shared" si="6"/>
        <v>441.609999999999</v>
      </c>
      <c r="H17" s="14">
        <f t="shared" si="7"/>
        <v>0.9650000000000188</v>
      </c>
      <c r="I17" s="47">
        <f aca="true" t="shared" si="17" ref="I17:I26">+I16+$N$17/10</f>
        <v>53.749999999999964</v>
      </c>
      <c r="J17" s="13">
        <f t="shared" si="9"/>
        <v>442.10999999999854</v>
      </c>
      <c r="K17" s="14">
        <f t="shared" si="10"/>
        <v>1.4650000000000192</v>
      </c>
      <c r="L17" s="42">
        <f aca="true" t="shared" si="18" ref="L17:L26">+L16+$N$22/10</f>
        <v>94.90000000000002</v>
      </c>
      <c r="M17" s="16">
        <f t="shared" si="12"/>
        <v>441.60000000000025</v>
      </c>
      <c r="N17" s="3">
        <v>7.5</v>
      </c>
      <c r="O17" s="16">
        <f t="shared" si="13"/>
        <v>0.9550000000000181</v>
      </c>
      <c r="P17" s="46">
        <f t="shared" si="14"/>
        <v>53</v>
      </c>
      <c r="Q17" s="3"/>
      <c r="R17" s="3"/>
      <c r="S17" s="3"/>
      <c r="T17" s="3"/>
    </row>
    <row r="18" spans="1:20" ht="16.5" customHeight="1">
      <c r="A18" s="17">
        <f t="shared" si="0"/>
        <v>440.6199999999999</v>
      </c>
      <c r="B18" s="18">
        <f t="shared" si="1"/>
        <v>-0.02499999999998183</v>
      </c>
      <c r="C18" s="19">
        <f t="shared" si="15"/>
        <v>1.5</v>
      </c>
      <c r="D18" s="17">
        <f t="shared" si="3"/>
        <v>441.11999999999944</v>
      </c>
      <c r="E18" s="18">
        <f t="shared" si="4"/>
        <v>0.47500000000001846</v>
      </c>
      <c r="F18" s="19">
        <f t="shared" si="16"/>
        <v>22.71999999999999</v>
      </c>
      <c r="G18" s="17">
        <f t="shared" si="6"/>
        <v>441.619999999999</v>
      </c>
      <c r="H18" s="18">
        <f t="shared" si="7"/>
        <v>0.9750000000000189</v>
      </c>
      <c r="I18" s="43">
        <f t="shared" si="17"/>
        <v>54.499999999999964</v>
      </c>
      <c r="J18" s="17">
        <f t="shared" si="9"/>
        <v>442.1199999999985</v>
      </c>
      <c r="K18" s="18">
        <f t="shared" si="10"/>
        <v>1.4750000000000192</v>
      </c>
      <c r="L18" s="40">
        <f t="shared" si="18"/>
        <v>95.80000000000003</v>
      </c>
      <c r="M18" s="16">
        <f t="shared" si="12"/>
        <v>441.7000000000003</v>
      </c>
      <c r="N18" s="3">
        <v>7.6</v>
      </c>
      <c r="O18" s="16">
        <f t="shared" si="13"/>
        <v>1.0550000000000181</v>
      </c>
      <c r="P18" s="46">
        <f t="shared" si="14"/>
        <v>60.5</v>
      </c>
      <c r="Q18" s="3"/>
      <c r="R18" s="3"/>
      <c r="S18" s="3"/>
      <c r="T18" s="3"/>
    </row>
    <row r="19" spans="1:20" ht="16.5" customHeight="1">
      <c r="A19" s="17">
        <f t="shared" si="0"/>
        <v>440.6299999999999</v>
      </c>
      <c r="B19" s="18">
        <f t="shared" si="1"/>
        <v>-0.014999999999981828</v>
      </c>
      <c r="C19" s="19">
        <f t="shared" si="15"/>
        <v>1.75</v>
      </c>
      <c r="D19" s="17">
        <f t="shared" si="3"/>
        <v>441.1299999999994</v>
      </c>
      <c r="E19" s="18">
        <f t="shared" si="4"/>
        <v>0.48500000000001847</v>
      </c>
      <c r="F19" s="19">
        <f t="shared" si="16"/>
        <v>23.27999999999999</v>
      </c>
      <c r="G19" s="17">
        <f t="shared" si="6"/>
        <v>441.629999999999</v>
      </c>
      <c r="H19" s="18">
        <f t="shared" si="7"/>
        <v>0.9850000000000189</v>
      </c>
      <c r="I19" s="43">
        <f t="shared" si="17"/>
        <v>55.249999999999964</v>
      </c>
      <c r="J19" s="17">
        <f t="shared" si="9"/>
        <v>442.1299999999985</v>
      </c>
      <c r="K19" s="18">
        <f t="shared" si="10"/>
        <v>1.4850000000000192</v>
      </c>
      <c r="L19" s="40">
        <f t="shared" si="18"/>
        <v>96.70000000000003</v>
      </c>
      <c r="M19" s="16">
        <f t="shared" si="12"/>
        <v>441.8000000000003</v>
      </c>
      <c r="N19" s="3">
        <v>8.1</v>
      </c>
      <c r="O19" s="16">
        <v>1.05</v>
      </c>
      <c r="P19" s="46">
        <f t="shared" si="14"/>
        <v>68.1</v>
      </c>
      <c r="Q19" s="3"/>
      <c r="R19" s="3"/>
      <c r="S19" s="3"/>
      <c r="T19" s="3"/>
    </row>
    <row r="20" spans="1:20" ht="16.5" customHeight="1">
      <c r="A20" s="17">
        <f t="shared" si="0"/>
        <v>440.6399999999999</v>
      </c>
      <c r="B20" s="18">
        <f t="shared" si="1"/>
        <v>-0.004999999999981828</v>
      </c>
      <c r="C20" s="19">
        <f t="shared" si="15"/>
        <v>2</v>
      </c>
      <c r="D20" s="17">
        <f t="shared" si="3"/>
        <v>441.1399999999994</v>
      </c>
      <c r="E20" s="18">
        <f t="shared" si="4"/>
        <v>0.4950000000000185</v>
      </c>
      <c r="F20" s="19">
        <f t="shared" si="16"/>
        <v>23.83999999999999</v>
      </c>
      <c r="G20" s="17">
        <f t="shared" si="6"/>
        <v>441.63999999999896</v>
      </c>
      <c r="H20" s="18">
        <f t="shared" si="7"/>
        <v>0.9950000000000189</v>
      </c>
      <c r="I20" s="43">
        <f t="shared" si="17"/>
        <v>55.999999999999964</v>
      </c>
      <c r="J20" s="17">
        <f t="shared" si="9"/>
        <v>442.1399999999985</v>
      </c>
      <c r="K20" s="18">
        <f t="shared" si="10"/>
        <v>1.4950000000000192</v>
      </c>
      <c r="L20" s="40">
        <f t="shared" si="18"/>
        <v>97.60000000000004</v>
      </c>
      <c r="M20" s="16">
        <f t="shared" si="12"/>
        <v>441.9000000000003</v>
      </c>
      <c r="N20" s="3">
        <v>8.8</v>
      </c>
      <c r="O20" s="16">
        <v>1.15</v>
      </c>
      <c r="P20" s="46">
        <f t="shared" si="14"/>
        <v>76.19999999999999</v>
      </c>
      <c r="Q20" s="3"/>
      <c r="R20" s="3"/>
      <c r="S20" s="3"/>
      <c r="T20" s="3"/>
    </row>
    <row r="21" spans="1:20" ht="16.5" customHeight="1">
      <c r="A21" s="17">
        <f t="shared" si="0"/>
        <v>440.64999999999986</v>
      </c>
      <c r="B21" s="18">
        <f t="shared" si="1"/>
        <v>0.005000000000018172</v>
      </c>
      <c r="C21" s="19">
        <f t="shared" si="15"/>
        <v>2.25</v>
      </c>
      <c r="D21" s="17">
        <f t="shared" si="3"/>
        <v>441.1499999999994</v>
      </c>
      <c r="E21" s="18">
        <f t="shared" si="4"/>
        <v>0.5050000000000184</v>
      </c>
      <c r="F21" s="19">
        <f t="shared" si="16"/>
        <v>24.399999999999988</v>
      </c>
      <c r="G21" s="17">
        <f t="shared" si="6"/>
        <v>441.64999999999895</v>
      </c>
      <c r="H21" s="18">
        <f t="shared" si="7"/>
        <v>1.0050000000000188</v>
      </c>
      <c r="I21" s="43">
        <f t="shared" si="17"/>
        <v>56.749999999999964</v>
      </c>
      <c r="J21" s="17">
        <f t="shared" si="9"/>
        <v>442.1499999999985</v>
      </c>
      <c r="K21" s="18">
        <f t="shared" si="10"/>
        <v>1.5050000000000192</v>
      </c>
      <c r="L21" s="40">
        <f t="shared" si="18"/>
        <v>98.50000000000004</v>
      </c>
      <c r="M21" s="16">
        <f t="shared" si="12"/>
        <v>442.00000000000034</v>
      </c>
      <c r="N21" s="3">
        <v>9</v>
      </c>
      <c r="O21" s="16">
        <v>1.25</v>
      </c>
      <c r="P21" s="46">
        <f t="shared" si="14"/>
        <v>84.99999999999999</v>
      </c>
      <c r="Q21" s="3"/>
      <c r="R21" s="3"/>
      <c r="S21" s="3"/>
      <c r="T21" s="3"/>
    </row>
    <row r="22" spans="1:20" ht="16.5" customHeight="1">
      <c r="A22" s="17">
        <f t="shared" si="0"/>
        <v>440.65999999999985</v>
      </c>
      <c r="B22" s="18">
        <f t="shared" si="1"/>
        <v>0.015000000000018172</v>
      </c>
      <c r="C22" s="19">
        <f t="shared" si="15"/>
        <v>2.5</v>
      </c>
      <c r="D22" s="17">
        <f t="shared" si="3"/>
        <v>441.1599999999994</v>
      </c>
      <c r="E22" s="18">
        <f t="shared" si="4"/>
        <v>0.5150000000000184</v>
      </c>
      <c r="F22" s="19">
        <f t="shared" si="16"/>
        <v>24.959999999999987</v>
      </c>
      <c r="G22" s="17">
        <f t="shared" si="6"/>
        <v>441.65999999999894</v>
      </c>
      <c r="H22" s="18">
        <f t="shared" si="7"/>
        <v>1.0150000000000188</v>
      </c>
      <c r="I22" s="43">
        <f t="shared" si="17"/>
        <v>57.499999999999964</v>
      </c>
      <c r="J22" s="17">
        <f t="shared" si="9"/>
        <v>442.1599999999985</v>
      </c>
      <c r="K22" s="18">
        <f t="shared" si="10"/>
        <v>1.5150000000000192</v>
      </c>
      <c r="L22" s="40">
        <f t="shared" si="18"/>
        <v>99.40000000000005</v>
      </c>
      <c r="M22" s="16">
        <f t="shared" si="12"/>
        <v>442.10000000000036</v>
      </c>
      <c r="N22" s="3">
        <v>9</v>
      </c>
      <c r="O22" s="16">
        <f t="shared" si="13"/>
        <v>1.35</v>
      </c>
      <c r="P22" s="46">
        <f t="shared" si="14"/>
        <v>93.99999999999999</v>
      </c>
      <c r="Q22" s="3"/>
      <c r="R22" s="3"/>
      <c r="S22" s="3"/>
      <c r="T22" s="3"/>
    </row>
    <row r="23" spans="1:20" ht="16.5" customHeight="1">
      <c r="A23" s="17">
        <f t="shared" si="0"/>
        <v>440.66999999999985</v>
      </c>
      <c r="B23" s="18">
        <f t="shared" si="1"/>
        <v>0.025000000000018174</v>
      </c>
      <c r="C23" s="19">
        <f t="shared" si="15"/>
        <v>2.75</v>
      </c>
      <c r="D23" s="17">
        <f t="shared" si="3"/>
        <v>441.1699999999994</v>
      </c>
      <c r="E23" s="18">
        <f t="shared" si="4"/>
        <v>0.5250000000000185</v>
      </c>
      <c r="F23" s="19">
        <f t="shared" si="16"/>
        <v>25.519999999999985</v>
      </c>
      <c r="G23" s="17">
        <f t="shared" si="6"/>
        <v>441.66999999999894</v>
      </c>
      <c r="H23" s="18">
        <f t="shared" si="7"/>
        <v>1.0250000000000188</v>
      </c>
      <c r="I23" s="43">
        <f t="shared" si="17"/>
        <v>58.249999999999964</v>
      </c>
      <c r="J23" s="17">
        <f t="shared" si="9"/>
        <v>442.1699999999985</v>
      </c>
      <c r="K23" s="18">
        <f t="shared" si="10"/>
        <v>1.5250000000000192</v>
      </c>
      <c r="L23" s="40">
        <f t="shared" si="18"/>
        <v>100.30000000000005</v>
      </c>
      <c r="M23" s="16">
        <f t="shared" si="12"/>
        <v>442.2000000000004</v>
      </c>
      <c r="N23" s="3">
        <v>10</v>
      </c>
      <c r="O23" s="16">
        <f t="shared" si="13"/>
        <v>1.4500000000000002</v>
      </c>
      <c r="P23" s="46">
        <f t="shared" si="14"/>
        <v>102.99999999999999</v>
      </c>
      <c r="Q23" s="3"/>
      <c r="R23" s="3"/>
      <c r="S23" s="3"/>
      <c r="T23" s="3"/>
    </row>
    <row r="24" spans="1:20" ht="16.5" customHeight="1">
      <c r="A24" s="17">
        <f t="shared" si="0"/>
        <v>440.67999999999984</v>
      </c>
      <c r="B24" s="18">
        <f t="shared" si="1"/>
        <v>0.035000000000018176</v>
      </c>
      <c r="C24" s="19">
        <f t="shared" si="15"/>
        <v>3</v>
      </c>
      <c r="D24" s="17">
        <f t="shared" si="3"/>
        <v>441.1799999999994</v>
      </c>
      <c r="E24" s="18">
        <f t="shared" si="4"/>
        <v>0.5350000000000185</v>
      </c>
      <c r="F24" s="19">
        <f t="shared" si="16"/>
        <v>26.079999999999984</v>
      </c>
      <c r="G24" s="17">
        <f t="shared" si="6"/>
        <v>441.6799999999989</v>
      </c>
      <c r="H24" s="18">
        <f t="shared" si="7"/>
        <v>1.0350000000000188</v>
      </c>
      <c r="I24" s="43">
        <f t="shared" si="17"/>
        <v>58.999999999999964</v>
      </c>
      <c r="J24" s="17">
        <f t="shared" si="9"/>
        <v>442.1799999999985</v>
      </c>
      <c r="K24" s="18">
        <f t="shared" si="10"/>
        <v>1.5350000000000192</v>
      </c>
      <c r="L24" s="40">
        <f t="shared" si="18"/>
        <v>101.20000000000006</v>
      </c>
      <c r="M24" s="16">
        <f t="shared" si="12"/>
        <v>442.3000000000004</v>
      </c>
      <c r="N24" s="3">
        <v>10</v>
      </c>
      <c r="O24" s="16">
        <f t="shared" si="13"/>
        <v>1.5500000000000003</v>
      </c>
      <c r="P24" s="46">
        <f t="shared" si="14"/>
        <v>112.99999999999999</v>
      </c>
      <c r="Q24" s="3"/>
      <c r="R24" s="3"/>
      <c r="S24" s="3"/>
      <c r="T24" s="3"/>
    </row>
    <row r="25" spans="1:20" ht="16.5" customHeight="1">
      <c r="A25" s="17">
        <f t="shared" si="0"/>
        <v>440.6899999999998</v>
      </c>
      <c r="B25" s="18">
        <f t="shared" si="1"/>
        <v>0.04500000000001818</v>
      </c>
      <c r="C25" s="19">
        <f t="shared" si="15"/>
        <v>3.25</v>
      </c>
      <c r="D25" s="17">
        <f t="shared" si="3"/>
        <v>441.1899999999994</v>
      </c>
      <c r="E25" s="18">
        <f t="shared" si="4"/>
        <v>0.5450000000000185</v>
      </c>
      <c r="F25" s="19">
        <f t="shared" si="16"/>
        <v>26.639999999999983</v>
      </c>
      <c r="G25" s="17">
        <f t="shared" si="6"/>
        <v>441.6899999999989</v>
      </c>
      <c r="H25" s="18">
        <f t="shared" si="7"/>
        <v>1.0450000000000188</v>
      </c>
      <c r="I25" s="43">
        <f t="shared" si="17"/>
        <v>59.749999999999964</v>
      </c>
      <c r="J25" s="17">
        <f t="shared" si="9"/>
        <v>442.18999999999846</v>
      </c>
      <c r="K25" s="18">
        <f t="shared" si="10"/>
        <v>1.5450000000000192</v>
      </c>
      <c r="L25" s="40">
        <f t="shared" si="18"/>
        <v>102.10000000000007</v>
      </c>
      <c r="M25" s="16">
        <f t="shared" si="12"/>
        <v>442.40000000000043</v>
      </c>
      <c r="N25" s="3">
        <v>10.75</v>
      </c>
      <c r="O25" s="16">
        <f t="shared" si="13"/>
        <v>1.6500000000000004</v>
      </c>
      <c r="P25" s="46">
        <f t="shared" si="14"/>
        <v>122.99999999999999</v>
      </c>
      <c r="Q25" s="3"/>
      <c r="R25" s="3"/>
      <c r="S25" s="3"/>
      <c r="T25" s="3"/>
    </row>
    <row r="26" spans="1:20" ht="16.5" customHeight="1">
      <c r="A26" s="20">
        <f t="shared" si="0"/>
        <v>440.6999999999998</v>
      </c>
      <c r="B26" s="21">
        <f t="shared" si="1"/>
        <v>0.05500000000001818</v>
      </c>
      <c r="C26" s="22">
        <f t="shared" si="15"/>
        <v>3.5</v>
      </c>
      <c r="D26" s="20">
        <f t="shared" si="3"/>
        <v>441.19999999999936</v>
      </c>
      <c r="E26" s="21">
        <f t="shared" si="4"/>
        <v>0.5550000000000185</v>
      </c>
      <c r="F26" s="22">
        <f t="shared" si="16"/>
        <v>27.19999999999998</v>
      </c>
      <c r="G26" s="20">
        <f t="shared" si="6"/>
        <v>441.6999999999989</v>
      </c>
      <c r="H26" s="21">
        <f t="shared" si="7"/>
        <v>1.0550000000000188</v>
      </c>
      <c r="I26" s="41">
        <f t="shared" si="17"/>
        <v>60.499999999999964</v>
      </c>
      <c r="J26" s="20">
        <f t="shared" si="9"/>
        <v>442.19999999999845</v>
      </c>
      <c r="K26" s="21">
        <f t="shared" si="10"/>
        <v>1.5550000000000193</v>
      </c>
      <c r="L26" s="41">
        <f t="shared" si="18"/>
        <v>103.00000000000007</v>
      </c>
      <c r="M26" s="16">
        <f t="shared" si="12"/>
        <v>442.50000000000045</v>
      </c>
      <c r="N26" s="3">
        <v>10.75</v>
      </c>
      <c r="O26" s="16">
        <f t="shared" si="13"/>
        <v>1.7500000000000004</v>
      </c>
      <c r="P26" s="46">
        <f t="shared" si="14"/>
        <v>133.75</v>
      </c>
      <c r="Q26" s="3"/>
      <c r="R26" s="3"/>
      <c r="S26" s="3"/>
      <c r="T26" s="3"/>
    </row>
    <row r="27" spans="1:20" ht="16.5" customHeight="1">
      <c r="A27" s="23">
        <f t="shared" si="0"/>
        <v>440.7099999999998</v>
      </c>
      <c r="B27" s="24">
        <f t="shared" si="1"/>
        <v>0.06500000000001818</v>
      </c>
      <c r="C27" s="25">
        <f aca="true" t="shared" si="19" ref="C27:C36">+C26+$N$8/10</f>
        <v>3.78</v>
      </c>
      <c r="D27" s="23">
        <f t="shared" si="3"/>
        <v>441.20999999999935</v>
      </c>
      <c r="E27" s="24">
        <f t="shared" si="4"/>
        <v>0.5650000000000185</v>
      </c>
      <c r="F27" s="25">
        <f aca="true" t="shared" si="20" ref="F27:F36">+F26+$N$13/10</f>
        <v>27.77999999999998</v>
      </c>
      <c r="G27" s="23">
        <f t="shared" si="6"/>
        <v>441.7099999999989</v>
      </c>
      <c r="H27" s="24">
        <f t="shared" si="7"/>
        <v>1.0650000000000188</v>
      </c>
      <c r="I27" s="42">
        <f aca="true" t="shared" si="21" ref="I27:I36">+I26+$N$18/10</f>
        <v>61.25999999999996</v>
      </c>
      <c r="J27" s="23">
        <f t="shared" si="9"/>
        <v>442.20999999999844</v>
      </c>
      <c r="K27" s="24">
        <f t="shared" si="10"/>
        <v>1.5650000000000193</v>
      </c>
      <c r="L27" s="42">
        <f aca="true" t="shared" si="22" ref="L27:L36">+L26+$N$23/10</f>
        <v>104.00000000000007</v>
      </c>
      <c r="M27" s="16">
        <f t="shared" si="12"/>
        <v>442.6000000000005</v>
      </c>
      <c r="N27" s="3">
        <v>11.25</v>
      </c>
      <c r="O27" s="16">
        <f t="shared" si="13"/>
        <v>1.8500000000000005</v>
      </c>
      <c r="P27" s="46">
        <f t="shared" si="14"/>
        <v>144.5</v>
      </c>
      <c r="Q27" s="3"/>
      <c r="R27" s="3"/>
      <c r="S27" s="3"/>
      <c r="T27" s="3"/>
    </row>
    <row r="28" spans="1:20" ht="16.5" customHeight="1">
      <c r="A28" s="17">
        <f t="shared" si="0"/>
        <v>440.7199999999998</v>
      </c>
      <c r="B28" s="18">
        <f t="shared" si="1"/>
        <v>0.07500000000001818</v>
      </c>
      <c r="C28" s="19">
        <f t="shared" si="19"/>
        <v>4.06</v>
      </c>
      <c r="D28" s="17">
        <f t="shared" si="3"/>
        <v>441.21999999999935</v>
      </c>
      <c r="E28" s="18">
        <f t="shared" si="4"/>
        <v>0.5750000000000185</v>
      </c>
      <c r="F28" s="19">
        <f t="shared" si="20"/>
        <v>28.359999999999978</v>
      </c>
      <c r="G28" s="17">
        <f t="shared" si="6"/>
        <v>441.7199999999989</v>
      </c>
      <c r="H28" s="18">
        <f t="shared" si="7"/>
        <v>1.0750000000000188</v>
      </c>
      <c r="I28" s="40">
        <f t="shared" si="21"/>
        <v>62.01999999999996</v>
      </c>
      <c r="J28" s="17">
        <f t="shared" si="9"/>
        <v>442.21999999999844</v>
      </c>
      <c r="K28" s="18">
        <f t="shared" si="10"/>
        <v>1.5750000000000193</v>
      </c>
      <c r="L28" s="40">
        <f t="shared" si="22"/>
        <v>105.00000000000007</v>
      </c>
      <c r="M28" s="16">
        <f t="shared" si="12"/>
        <v>442.7000000000005</v>
      </c>
      <c r="N28" s="3">
        <v>11.25</v>
      </c>
      <c r="O28" s="16">
        <f t="shared" si="13"/>
        <v>1.9500000000000006</v>
      </c>
      <c r="P28" s="46">
        <f t="shared" si="14"/>
        <v>155.75</v>
      </c>
      <c r="Q28" s="3"/>
      <c r="R28" s="3"/>
      <c r="S28" s="3"/>
      <c r="T28" s="3"/>
    </row>
    <row r="29" spans="1:20" ht="16.5" customHeight="1">
      <c r="A29" s="17">
        <f t="shared" si="0"/>
        <v>440.7299999999998</v>
      </c>
      <c r="B29" s="18">
        <f t="shared" si="1"/>
        <v>0.08500000000001817</v>
      </c>
      <c r="C29" s="19">
        <f t="shared" si="19"/>
        <v>4.34</v>
      </c>
      <c r="D29" s="17">
        <f t="shared" si="3"/>
        <v>441.22999999999934</v>
      </c>
      <c r="E29" s="18">
        <f t="shared" si="4"/>
        <v>0.5850000000000185</v>
      </c>
      <c r="F29" s="19">
        <f t="shared" si="20"/>
        <v>28.939999999999976</v>
      </c>
      <c r="G29" s="17">
        <f t="shared" si="6"/>
        <v>441.7299999999989</v>
      </c>
      <c r="H29" s="18">
        <f t="shared" si="7"/>
        <v>1.0850000000000188</v>
      </c>
      <c r="I29" s="40">
        <f t="shared" si="21"/>
        <v>62.77999999999996</v>
      </c>
      <c r="J29" s="17">
        <f t="shared" si="9"/>
        <v>442.2299999999984</v>
      </c>
      <c r="K29" s="18">
        <f t="shared" si="10"/>
        <v>1.5850000000000193</v>
      </c>
      <c r="L29" s="40">
        <f t="shared" si="22"/>
        <v>106.00000000000007</v>
      </c>
      <c r="M29" s="16">
        <f t="shared" si="12"/>
        <v>442.8000000000005</v>
      </c>
      <c r="N29" s="3">
        <v>11.75</v>
      </c>
      <c r="O29" s="16">
        <f t="shared" si="13"/>
        <v>2.0500000000000007</v>
      </c>
      <c r="P29" s="46">
        <f t="shared" si="14"/>
        <v>167</v>
      </c>
      <c r="Q29" s="3"/>
      <c r="R29" s="3"/>
      <c r="S29" s="3"/>
      <c r="T29" s="3"/>
    </row>
    <row r="30" spans="1:20" ht="16.5" customHeight="1">
      <c r="A30" s="17">
        <f t="shared" si="0"/>
        <v>440.7399999999998</v>
      </c>
      <c r="B30" s="18">
        <f t="shared" si="1"/>
        <v>0.09500000000001817</v>
      </c>
      <c r="C30" s="19">
        <f t="shared" si="19"/>
        <v>4.62</v>
      </c>
      <c r="D30" s="17">
        <f t="shared" si="3"/>
        <v>441.2399999999993</v>
      </c>
      <c r="E30" s="18">
        <f t="shared" si="4"/>
        <v>0.5950000000000185</v>
      </c>
      <c r="F30" s="19">
        <f t="shared" si="20"/>
        <v>29.519999999999975</v>
      </c>
      <c r="G30" s="17">
        <f t="shared" si="6"/>
        <v>441.7399999999989</v>
      </c>
      <c r="H30" s="18">
        <f t="shared" si="7"/>
        <v>1.0950000000000188</v>
      </c>
      <c r="I30" s="40">
        <f t="shared" si="21"/>
        <v>63.53999999999996</v>
      </c>
      <c r="J30" s="17">
        <f t="shared" si="9"/>
        <v>442.2399999999984</v>
      </c>
      <c r="K30" s="18">
        <f t="shared" si="10"/>
        <v>1.5950000000000193</v>
      </c>
      <c r="L30" s="40">
        <f t="shared" si="22"/>
        <v>107.00000000000007</v>
      </c>
      <c r="M30" s="16">
        <f t="shared" si="12"/>
        <v>442.90000000000055</v>
      </c>
      <c r="N30" s="3">
        <v>11.75</v>
      </c>
      <c r="O30" s="16">
        <f t="shared" si="13"/>
        <v>2.150000000000001</v>
      </c>
      <c r="P30" s="46">
        <f t="shared" si="14"/>
        <v>178.75</v>
      </c>
      <c r="Q30" s="3"/>
      <c r="R30" s="3"/>
      <c r="S30" s="3"/>
      <c r="T30" s="3"/>
    </row>
    <row r="31" spans="1:20" ht="16.5" customHeight="1">
      <c r="A31" s="17">
        <f t="shared" si="0"/>
        <v>440.7499999999998</v>
      </c>
      <c r="B31" s="18">
        <f t="shared" si="1"/>
        <v>0.10500000000001816</v>
      </c>
      <c r="C31" s="19">
        <f t="shared" si="19"/>
        <v>4.9</v>
      </c>
      <c r="D31" s="17">
        <f t="shared" si="3"/>
        <v>441.2499999999993</v>
      </c>
      <c r="E31" s="18">
        <f t="shared" si="4"/>
        <v>0.6050000000000185</v>
      </c>
      <c r="F31" s="19">
        <f t="shared" si="20"/>
        <v>30.099999999999973</v>
      </c>
      <c r="G31" s="17">
        <f t="shared" si="6"/>
        <v>441.74999999999886</v>
      </c>
      <c r="H31" s="18">
        <f t="shared" si="7"/>
        <v>1.1050000000000189</v>
      </c>
      <c r="I31" s="40">
        <f t="shared" si="21"/>
        <v>64.29999999999995</v>
      </c>
      <c r="J31" s="17">
        <f t="shared" si="9"/>
        <v>442.2499999999984</v>
      </c>
      <c r="K31" s="18">
        <f t="shared" si="10"/>
        <v>1.6050000000000193</v>
      </c>
      <c r="L31" s="40">
        <f t="shared" si="22"/>
        <v>108.00000000000007</v>
      </c>
      <c r="M31" s="16">
        <f t="shared" si="12"/>
        <v>443.00000000000057</v>
      </c>
      <c r="N31" s="3">
        <v>12.5</v>
      </c>
      <c r="O31" s="16">
        <f t="shared" si="13"/>
        <v>2.250000000000001</v>
      </c>
      <c r="P31" s="46">
        <f t="shared" si="14"/>
        <v>190.5</v>
      </c>
      <c r="Q31" s="3"/>
      <c r="R31" s="3"/>
      <c r="S31" s="3"/>
      <c r="T31" s="3"/>
    </row>
    <row r="32" spans="1:20" ht="16.5" customHeight="1">
      <c r="A32" s="17">
        <f t="shared" si="0"/>
        <v>440.75999999999976</v>
      </c>
      <c r="B32" s="18">
        <f t="shared" si="1"/>
        <v>0.11500000000001816</v>
      </c>
      <c r="C32" s="19">
        <f t="shared" si="19"/>
        <v>5.180000000000001</v>
      </c>
      <c r="D32" s="17">
        <f t="shared" si="3"/>
        <v>441.2599999999993</v>
      </c>
      <c r="E32" s="18">
        <f t="shared" si="4"/>
        <v>0.6150000000000185</v>
      </c>
      <c r="F32" s="19">
        <f t="shared" si="20"/>
        <v>30.67999999999997</v>
      </c>
      <c r="G32" s="17">
        <f t="shared" si="6"/>
        <v>441.75999999999885</v>
      </c>
      <c r="H32" s="18">
        <f t="shared" si="7"/>
        <v>1.1150000000000189</v>
      </c>
      <c r="I32" s="40">
        <f t="shared" si="21"/>
        <v>65.05999999999996</v>
      </c>
      <c r="J32" s="17">
        <f t="shared" si="9"/>
        <v>442.2599999999984</v>
      </c>
      <c r="K32" s="18">
        <f t="shared" si="10"/>
        <v>1.6150000000000193</v>
      </c>
      <c r="L32" s="40">
        <f t="shared" si="22"/>
        <v>109.00000000000007</v>
      </c>
      <c r="M32" s="16">
        <f t="shared" si="12"/>
        <v>443.1000000000006</v>
      </c>
      <c r="N32" s="3">
        <v>12.5</v>
      </c>
      <c r="O32" s="16">
        <f t="shared" si="13"/>
        <v>2.350000000000001</v>
      </c>
      <c r="P32" s="46">
        <f t="shared" si="14"/>
        <v>203</v>
      </c>
      <c r="Q32" s="3"/>
      <c r="R32" s="3"/>
      <c r="S32" s="3"/>
      <c r="T32" s="3"/>
    </row>
    <row r="33" spans="1:20" ht="16.5" customHeight="1">
      <c r="A33" s="17">
        <f t="shared" si="0"/>
        <v>440.76999999999975</v>
      </c>
      <c r="B33" s="18">
        <f t="shared" si="1"/>
        <v>0.12500000000001815</v>
      </c>
      <c r="C33" s="19">
        <f t="shared" si="19"/>
        <v>5.460000000000001</v>
      </c>
      <c r="D33" s="17">
        <f t="shared" si="3"/>
        <v>441.2699999999993</v>
      </c>
      <c r="E33" s="18">
        <f t="shared" si="4"/>
        <v>0.6250000000000185</v>
      </c>
      <c r="F33" s="19">
        <f t="shared" si="20"/>
        <v>31.25999999999997</v>
      </c>
      <c r="G33" s="17">
        <f t="shared" si="6"/>
        <v>441.76999999999884</v>
      </c>
      <c r="H33" s="18">
        <f t="shared" si="7"/>
        <v>1.1250000000000189</v>
      </c>
      <c r="I33" s="40">
        <f t="shared" si="21"/>
        <v>65.81999999999996</v>
      </c>
      <c r="J33" s="17">
        <f t="shared" si="9"/>
        <v>442.2699999999984</v>
      </c>
      <c r="K33" s="18">
        <f t="shared" si="10"/>
        <v>1.6250000000000193</v>
      </c>
      <c r="L33" s="40">
        <f t="shared" si="22"/>
        <v>110.00000000000007</v>
      </c>
      <c r="M33" s="16">
        <f t="shared" si="12"/>
        <v>443.2000000000006</v>
      </c>
      <c r="N33" s="3"/>
      <c r="O33" s="16"/>
      <c r="P33" s="46">
        <f t="shared" si="14"/>
        <v>215.5</v>
      </c>
      <c r="Q33" s="3"/>
      <c r="R33" s="3"/>
      <c r="S33" s="3"/>
      <c r="T33" s="3"/>
    </row>
    <row r="34" spans="1:20" ht="16.5" customHeight="1">
      <c r="A34" s="17">
        <f t="shared" si="0"/>
        <v>440.77999999999975</v>
      </c>
      <c r="B34" s="18">
        <f t="shared" si="1"/>
        <v>0.13500000000001816</v>
      </c>
      <c r="C34" s="19">
        <f t="shared" si="19"/>
        <v>5.740000000000001</v>
      </c>
      <c r="D34" s="17">
        <f t="shared" si="3"/>
        <v>441.2799999999993</v>
      </c>
      <c r="E34" s="18">
        <f t="shared" si="4"/>
        <v>0.6350000000000185</v>
      </c>
      <c r="F34" s="19">
        <f t="shared" si="20"/>
        <v>31.839999999999968</v>
      </c>
      <c r="G34" s="17">
        <f t="shared" si="6"/>
        <v>441.77999999999884</v>
      </c>
      <c r="H34" s="18">
        <f t="shared" si="7"/>
        <v>1.1350000000000189</v>
      </c>
      <c r="I34" s="40">
        <f t="shared" si="21"/>
        <v>66.57999999999997</v>
      </c>
      <c r="J34" s="17">
        <f t="shared" si="9"/>
        <v>442.2799999999984</v>
      </c>
      <c r="K34" s="18">
        <f t="shared" si="10"/>
        <v>1.6350000000000193</v>
      </c>
      <c r="L34" s="40">
        <f t="shared" si="22"/>
        <v>111.00000000000007</v>
      </c>
      <c r="M34" s="16"/>
      <c r="N34" s="3"/>
      <c r="O34" s="16"/>
      <c r="P34" s="46"/>
      <c r="Q34" s="3"/>
      <c r="R34" s="3"/>
      <c r="S34" s="3"/>
      <c r="T34" s="3"/>
    </row>
    <row r="35" spans="1:20" ht="16.5" customHeight="1">
      <c r="A35" s="17">
        <f t="shared" si="0"/>
        <v>440.78999999999974</v>
      </c>
      <c r="B35" s="18">
        <f t="shared" si="1"/>
        <v>0.14500000000001817</v>
      </c>
      <c r="C35" s="19">
        <f t="shared" si="19"/>
        <v>6.020000000000001</v>
      </c>
      <c r="D35" s="17">
        <f t="shared" si="3"/>
        <v>441.2899999999993</v>
      </c>
      <c r="E35" s="18">
        <f t="shared" si="4"/>
        <v>0.6450000000000186</v>
      </c>
      <c r="F35" s="19">
        <f t="shared" si="20"/>
        <v>32.419999999999966</v>
      </c>
      <c r="G35" s="17">
        <f t="shared" si="6"/>
        <v>441.7899999999988</v>
      </c>
      <c r="H35" s="18">
        <f t="shared" si="7"/>
        <v>1.145000000000019</v>
      </c>
      <c r="I35" s="40">
        <f t="shared" si="21"/>
        <v>67.33999999999997</v>
      </c>
      <c r="J35" s="17">
        <f t="shared" si="9"/>
        <v>442.2899999999984</v>
      </c>
      <c r="K35" s="18">
        <f t="shared" si="10"/>
        <v>1.6450000000000193</v>
      </c>
      <c r="L35" s="40">
        <f t="shared" si="22"/>
        <v>112.00000000000007</v>
      </c>
      <c r="M35" s="16"/>
      <c r="N35" s="3"/>
      <c r="O35" s="16"/>
      <c r="P35" s="46"/>
      <c r="Q35" s="3"/>
      <c r="R35" s="3"/>
      <c r="S35" s="3"/>
      <c r="T35" s="3"/>
    </row>
    <row r="36" spans="1:20" ht="16.5" customHeight="1">
      <c r="A36" s="34">
        <f t="shared" si="0"/>
        <v>440.7999999999997</v>
      </c>
      <c r="B36" s="35">
        <f t="shared" si="1"/>
        <v>0.15500000000001818</v>
      </c>
      <c r="C36" s="31">
        <f t="shared" si="19"/>
        <v>6.300000000000002</v>
      </c>
      <c r="D36" s="34">
        <f t="shared" si="3"/>
        <v>441.2999999999993</v>
      </c>
      <c r="E36" s="35">
        <f t="shared" si="4"/>
        <v>0.6550000000000186</v>
      </c>
      <c r="F36" s="31">
        <f t="shared" si="20"/>
        <v>32.999999999999964</v>
      </c>
      <c r="G36" s="34">
        <f t="shared" si="6"/>
        <v>441.7999999999988</v>
      </c>
      <c r="H36" s="35">
        <f t="shared" si="7"/>
        <v>1.155000000000019</v>
      </c>
      <c r="I36" s="41">
        <f t="shared" si="21"/>
        <v>68.09999999999998</v>
      </c>
      <c r="J36" s="34">
        <f t="shared" si="9"/>
        <v>442.29999999999836</v>
      </c>
      <c r="K36" s="35">
        <f t="shared" si="10"/>
        <v>1.6550000000000193</v>
      </c>
      <c r="L36" s="41">
        <f t="shared" si="22"/>
        <v>113.00000000000007</v>
      </c>
      <c r="M36" s="16"/>
      <c r="N36" s="3"/>
      <c r="O36" s="16"/>
      <c r="P36" s="46"/>
      <c r="Q36" s="3"/>
      <c r="R36" s="3"/>
      <c r="S36" s="3"/>
      <c r="T36" s="3"/>
    </row>
    <row r="37" spans="1:20" ht="16.5" customHeight="1">
      <c r="A37" s="13">
        <f t="shared" si="0"/>
        <v>440.8099999999997</v>
      </c>
      <c r="B37" s="14">
        <f t="shared" si="1"/>
        <v>0.1650000000000182</v>
      </c>
      <c r="C37" s="15">
        <f aca="true" t="shared" si="23" ref="C37:C46">+C36+$N$9/10</f>
        <v>6.770000000000001</v>
      </c>
      <c r="D37" s="13">
        <f t="shared" si="3"/>
        <v>441.30999999999926</v>
      </c>
      <c r="E37" s="14">
        <f t="shared" si="4"/>
        <v>0.6650000000000186</v>
      </c>
      <c r="F37" s="15">
        <f aca="true" t="shared" si="24" ref="F37:F46">+F36+$N$14/10</f>
        <v>33.61999999999996</v>
      </c>
      <c r="G37" s="13">
        <f t="shared" si="6"/>
        <v>441.8099999999988</v>
      </c>
      <c r="H37" s="14">
        <f t="shared" si="7"/>
        <v>1.165000000000019</v>
      </c>
      <c r="I37" s="42">
        <f aca="true" t="shared" si="25" ref="I37:I46">+I36+$N$19/10</f>
        <v>68.90999999999998</v>
      </c>
      <c r="J37" s="13">
        <f t="shared" si="9"/>
        <v>442.30999999999835</v>
      </c>
      <c r="K37" s="14">
        <f t="shared" si="10"/>
        <v>1.6650000000000194</v>
      </c>
      <c r="L37" s="42">
        <f aca="true" t="shared" si="26" ref="L37:L46">+L36+$N$24/10</f>
        <v>114.00000000000007</v>
      </c>
      <c r="M37" s="16"/>
      <c r="N37" s="3"/>
      <c r="O37" s="16"/>
      <c r="P37" s="48"/>
      <c r="Q37" s="3"/>
      <c r="R37" s="3"/>
      <c r="S37" s="3"/>
      <c r="T37" s="3"/>
    </row>
    <row r="38" spans="1:20" ht="16.5" customHeight="1">
      <c r="A38" s="17">
        <f t="shared" si="0"/>
        <v>440.8199999999997</v>
      </c>
      <c r="B38" s="18">
        <f t="shared" si="1"/>
        <v>0.1750000000000182</v>
      </c>
      <c r="C38" s="19">
        <f t="shared" si="23"/>
        <v>7.240000000000001</v>
      </c>
      <c r="D38" s="17">
        <f t="shared" si="3"/>
        <v>441.31999999999925</v>
      </c>
      <c r="E38" s="18">
        <f t="shared" si="4"/>
        <v>0.6750000000000186</v>
      </c>
      <c r="F38" s="19">
        <f t="shared" si="24"/>
        <v>34.23999999999996</v>
      </c>
      <c r="G38" s="17">
        <f t="shared" si="6"/>
        <v>441.8199999999988</v>
      </c>
      <c r="H38" s="18">
        <f t="shared" si="7"/>
        <v>1.175000000000019</v>
      </c>
      <c r="I38" s="40">
        <f t="shared" si="25"/>
        <v>69.71999999999998</v>
      </c>
      <c r="J38" s="17">
        <f t="shared" si="9"/>
        <v>442.31999999999834</v>
      </c>
      <c r="K38" s="18">
        <f t="shared" si="10"/>
        <v>1.6750000000000194</v>
      </c>
      <c r="L38" s="40">
        <f t="shared" si="26"/>
        <v>115.00000000000007</v>
      </c>
      <c r="M38" s="16"/>
      <c r="N38" s="3"/>
      <c r="O38" s="16"/>
      <c r="P38" s="48"/>
      <c r="Q38" s="3"/>
      <c r="R38" s="3"/>
      <c r="S38" s="3"/>
      <c r="T38" s="3"/>
    </row>
    <row r="39" spans="1:20" ht="16.5" customHeight="1">
      <c r="A39" s="17">
        <f aca="true" t="shared" si="27" ref="A39:A55">+A38+0.01</f>
        <v>440.8299999999997</v>
      </c>
      <c r="B39" s="18">
        <f aca="true" t="shared" si="28" ref="B39:B55">B38+0.01</f>
        <v>0.1850000000000182</v>
      </c>
      <c r="C39" s="19">
        <f t="shared" si="23"/>
        <v>7.710000000000001</v>
      </c>
      <c r="D39" s="17">
        <f aca="true" t="shared" si="29" ref="D39:D55">+D38+0.01</f>
        <v>441.32999999999925</v>
      </c>
      <c r="E39" s="18">
        <f aca="true" t="shared" si="30" ref="E39:E55">E38+0.01</f>
        <v>0.6850000000000186</v>
      </c>
      <c r="F39" s="19">
        <f t="shared" si="24"/>
        <v>34.85999999999996</v>
      </c>
      <c r="G39" s="17">
        <f aca="true" t="shared" si="31" ref="G39:G55">+G38+0.01</f>
        <v>441.8299999999988</v>
      </c>
      <c r="H39" s="18">
        <f aca="true" t="shared" si="32" ref="H39:H55">H38+0.01</f>
        <v>1.185000000000019</v>
      </c>
      <c r="I39" s="40">
        <f t="shared" si="25"/>
        <v>70.52999999999999</v>
      </c>
      <c r="J39" s="17">
        <f aca="true" t="shared" si="33" ref="J39:J55">+J38+0.01</f>
        <v>442.32999999999834</v>
      </c>
      <c r="K39" s="18">
        <f aca="true" t="shared" si="34" ref="K39:K55">K38+0.01</f>
        <v>1.6850000000000194</v>
      </c>
      <c r="L39" s="40">
        <f t="shared" si="26"/>
        <v>116.00000000000007</v>
      </c>
      <c r="M39" s="16"/>
      <c r="N39" s="3"/>
      <c r="O39" s="3"/>
      <c r="P39" s="48"/>
      <c r="Q39" s="3"/>
      <c r="R39" s="3"/>
      <c r="S39" s="3"/>
      <c r="T39" s="3"/>
    </row>
    <row r="40" spans="1:20" ht="16.5" customHeight="1">
      <c r="A40" s="17">
        <f t="shared" si="27"/>
        <v>440.8399999999997</v>
      </c>
      <c r="B40" s="18">
        <f t="shared" si="28"/>
        <v>0.19500000000001821</v>
      </c>
      <c r="C40" s="19">
        <f t="shared" si="23"/>
        <v>8.180000000000001</v>
      </c>
      <c r="D40" s="17">
        <f t="shared" si="29"/>
        <v>441.33999999999924</v>
      </c>
      <c r="E40" s="18">
        <f t="shared" si="30"/>
        <v>0.6950000000000186</v>
      </c>
      <c r="F40" s="19">
        <f t="shared" si="24"/>
        <v>35.479999999999954</v>
      </c>
      <c r="G40" s="17">
        <f t="shared" si="31"/>
        <v>441.8399999999988</v>
      </c>
      <c r="H40" s="18">
        <f t="shared" si="32"/>
        <v>1.195000000000019</v>
      </c>
      <c r="I40" s="40">
        <f t="shared" si="25"/>
        <v>71.33999999999999</v>
      </c>
      <c r="J40" s="17">
        <f t="shared" si="33"/>
        <v>442.3399999999983</v>
      </c>
      <c r="K40" s="18">
        <f t="shared" si="34"/>
        <v>1.6950000000000194</v>
      </c>
      <c r="L40" s="40">
        <f t="shared" si="26"/>
        <v>117.00000000000007</v>
      </c>
      <c r="M40" s="16"/>
      <c r="N40" s="3"/>
      <c r="O40" s="3"/>
      <c r="P40" s="48"/>
      <c r="Q40" s="3"/>
      <c r="R40" s="3"/>
      <c r="S40" s="3"/>
      <c r="T40" s="3"/>
    </row>
    <row r="41" spans="1:20" ht="16.5" customHeight="1">
      <c r="A41" s="17">
        <f t="shared" si="27"/>
        <v>440.8499999999997</v>
      </c>
      <c r="B41" s="18">
        <f t="shared" si="28"/>
        <v>0.20500000000001822</v>
      </c>
      <c r="C41" s="19">
        <f t="shared" si="23"/>
        <v>8.650000000000002</v>
      </c>
      <c r="D41" s="17">
        <f t="shared" si="29"/>
        <v>441.3499999999992</v>
      </c>
      <c r="E41" s="18">
        <f t="shared" si="30"/>
        <v>0.7050000000000186</v>
      </c>
      <c r="F41" s="19">
        <f t="shared" si="24"/>
        <v>36.09999999999995</v>
      </c>
      <c r="G41" s="17">
        <f t="shared" si="31"/>
        <v>441.8499999999988</v>
      </c>
      <c r="H41" s="18">
        <f t="shared" si="32"/>
        <v>1.205000000000019</v>
      </c>
      <c r="I41" s="40">
        <f t="shared" si="25"/>
        <v>72.14999999999999</v>
      </c>
      <c r="J41" s="17">
        <f t="shared" si="33"/>
        <v>442.3499999999983</v>
      </c>
      <c r="K41" s="18">
        <f t="shared" si="34"/>
        <v>1.7050000000000194</v>
      </c>
      <c r="L41" s="40">
        <f t="shared" si="26"/>
        <v>118.00000000000007</v>
      </c>
      <c r="M41" s="16"/>
      <c r="N41" s="3"/>
      <c r="O41" s="3"/>
      <c r="P41" s="48"/>
      <c r="Q41" s="3"/>
      <c r="R41" s="3"/>
      <c r="S41" s="3"/>
      <c r="T41" s="3"/>
    </row>
    <row r="42" spans="1:20" ht="16.5" customHeight="1">
      <c r="A42" s="17">
        <f t="shared" si="27"/>
        <v>440.8599999999997</v>
      </c>
      <c r="B42" s="18">
        <f t="shared" si="28"/>
        <v>0.21500000000001823</v>
      </c>
      <c r="C42" s="19">
        <f t="shared" si="23"/>
        <v>9.120000000000003</v>
      </c>
      <c r="D42" s="17">
        <f t="shared" si="29"/>
        <v>441.3599999999992</v>
      </c>
      <c r="E42" s="18">
        <f t="shared" si="30"/>
        <v>0.7150000000000186</v>
      </c>
      <c r="F42" s="19">
        <f t="shared" si="24"/>
        <v>36.71999999999995</v>
      </c>
      <c r="G42" s="17">
        <f t="shared" si="31"/>
        <v>441.85999999999876</v>
      </c>
      <c r="H42" s="18">
        <f t="shared" si="32"/>
        <v>1.215000000000019</v>
      </c>
      <c r="I42" s="40">
        <f t="shared" si="25"/>
        <v>72.96</v>
      </c>
      <c r="J42" s="17">
        <f t="shared" si="33"/>
        <v>442.3599999999983</v>
      </c>
      <c r="K42" s="18">
        <f t="shared" si="34"/>
        <v>1.7150000000000194</v>
      </c>
      <c r="L42" s="40">
        <f t="shared" si="26"/>
        <v>119.00000000000007</v>
      </c>
      <c r="M42" s="16"/>
      <c r="N42" s="3"/>
      <c r="O42" s="3"/>
      <c r="P42" s="48"/>
      <c r="Q42" s="3"/>
      <c r="R42" s="3"/>
      <c r="S42" s="3"/>
      <c r="T42" s="3"/>
    </row>
    <row r="43" spans="1:20" ht="16.5" customHeight="1">
      <c r="A43" s="17">
        <f t="shared" si="27"/>
        <v>440.86999999999966</v>
      </c>
      <c r="B43" s="18">
        <f t="shared" si="28"/>
        <v>0.22500000000001824</v>
      </c>
      <c r="C43" s="19">
        <f t="shared" si="23"/>
        <v>9.590000000000003</v>
      </c>
      <c r="D43" s="17">
        <f t="shared" si="29"/>
        <v>441.3699999999992</v>
      </c>
      <c r="E43" s="18">
        <f t="shared" si="30"/>
        <v>0.7250000000000186</v>
      </c>
      <c r="F43" s="19">
        <f t="shared" si="24"/>
        <v>37.33999999999995</v>
      </c>
      <c r="G43" s="17">
        <f t="shared" si="31"/>
        <v>441.86999999999875</v>
      </c>
      <c r="H43" s="18">
        <f t="shared" si="32"/>
        <v>1.225000000000019</v>
      </c>
      <c r="I43" s="40">
        <f t="shared" si="25"/>
        <v>73.77</v>
      </c>
      <c r="J43" s="17">
        <f t="shared" si="33"/>
        <v>442.3699999999983</v>
      </c>
      <c r="K43" s="18">
        <f t="shared" si="34"/>
        <v>1.7250000000000194</v>
      </c>
      <c r="L43" s="40">
        <f t="shared" si="26"/>
        <v>120.00000000000007</v>
      </c>
      <c r="M43" s="16"/>
      <c r="N43" s="3"/>
      <c r="O43" s="3"/>
      <c r="P43" s="44"/>
      <c r="Q43" s="3"/>
      <c r="R43" s="3"/>
      <c r="S43" s="3"/>
      <c r="T43" s="3"/>
    </row>
    <row r="44" spans="1:20" ht="16.5" customHeight="1">
      <c r="A44" s="17">
        <f t="shared" si="27"/>
        <v>440.87999999999965</v>
      </c>
      <c r="B44" s="18">
        <f t="shared" si="28"/>
        <v>0.23500000000001825</v>
      </c>
      <c r="C44" s="19">
        <f t="shared" si="23"/>
        <v>10.060000000000004</v>
      </c>
      <c r="D44" s="17">
        <f t="shared" si="29"/>
        <v>441.3799999999992</v>
      </c>
      <c r="E44" s="18">
        <f t="shared" si="30"/>
        <v>0.7350000000000186</v>
      </c>
      <c r="F44" s="19">
        <f t="shared" si="24"/>
        <v>37.959999999999944</v>
      </c>
      <c r="G44" s="17">
        <f t="shared" si="31"/>
        <v>441.87999999999874</v>
      </c>
      <c r="H44" s="18">
        <f t="shared" si="32"/>
        <v>1.235000000000019</v>
      </c>
      <c r="I44" s="40">
        <f t="shared" si="25"/>
        <v>74.58</v>
      </c>
      <c r="J44" s="17">
        <f t="shared" si="33"/>
        <v>442.3799999999983</v>
      </c>
      <c r="K44" s="18">
        <f t="shared" si="34"/>
        <v>1.7350000000000194</v>
      </c>
      <c r="L44" s="40">
        <f t="shared" si="26"/>
        <v>121.00000000000007</v>
      </c>
      <c r="M44" s="16"/>
      <c r="N44" s="3"/>
      <c r="O44" s="3"/>
      <c r="P44" s="44"/>
      <c r="Q44" s="3"/>
      <c r="R44" s="3"/>
      <c r="S44" s="3"/>
      <c r="T44" s="3"/>
    </row>
    <row r="45" spans="1:20" ht="16.5" customHeight="1">
      <c r="A45" s="17">
        <f t="shared" si="27"/>
        <v>440.88999999999965</v>
      </c>
      <c r="B45" s="18">
        <f t="shared" si="28"/>
        <v>0.24500000000001826</v>
      </c>
      <c r="C45" s="19">
        <f t="shared" si="23"/>
        <v>10.530000000000005</v>
      </c>
      <c r="D45" s="17">
        <f t="shared" si="29"/>
        <v>441.3899999999992</v>
      </c>
      <c r="E45" s="18">
        <f t="shared" si="30"/>
        <v>0.7450000000000186</v>
      </c>
      <c r="F45" s="19">
        <f t="shared" si="24"/>
        <v>38.57999999999994</v>
      </c>
      <c r="G45" s="17">
        <f t="shared" si="31"/>
        <v>441.88999999999874</v>
      </c>
      <c r="H45" s="18">
        <f t="shared" si="32"/>
        <v>1.245000000000019</v>
      </c>
      <c r="I45" s="40">
        <f t="shared" si="25"/>
        <v>75.39</v>
      </c>
      <c r="J45" s="17">
        <f t="shared" si="33"/>
        <v>442.3899999999983</v>
      </c>
      <c r="K45" s="18">
        <f t="shared" si="34"/>
        <v>1.7450000000000194</v>
      </c>
      <c r="L45" s="40">
        <f t="shared" si="26"/>
        <v>122.00000000000007</v>
      </c>
      <c r="M45" s="16"/>
      <c r="N45" s="3"/>
      <c r="O45" s="3"/>
      <c r="P45" s="44"/>
      <c r="Q45" s="3"/>
      <c r="R45" s="3"/>
      <c r="S45" s="3"/>
      <c r="T45" s="3"/>
    </row>
    <row r="46" spans="1:20" ht="16.5" customHeight="1">
      <c r="A46" s="20">
        <f t="shared" si="27"/>
        <v>440.89999999999964</v>
      </c>
      <c r="B46" s="21">
        <f t="shared" si="28"/>
        <v>0.25500000000001827</v>
      </c>
      <c r="C46" s="22">
        <f t="shared" si="23"/>
        <v>11.000000000000005</v>
      </c>
      <c r="D46" s="20">
        <f t="shared" si="29"/>
        <v>441.3999999999992</v>
      </c>
      <c r="E46" s="21">
        <f t="shared" si="30"/>
        <v>0.7550000000000187</v>
      </c>
      <c r="F46" s="22">
        <f t="shared" si="24"/>
        <v>39.19999999999994</v>
      </c>
      <c r="G46" s="20">
        <f t="shared" si="31"/>
        <v>441.8999999999987</v>
      </c>
      <c r="H46" s="21">
        <f t="shared" si="32"/>
        <v>1.255000000000019</v>
      </c>
      <c r="I46" s="41">
        <f t="shared" si="25"/>
        <v>76.2</v>
      </c>
      <c r="J46" s="20">
        <f t="shared" si="33"/>
        <v>442.3999999999983</v>
      </c>
      <c r="K46" s="21">
        <f t="shared" si="34"/>
        <v>1.7550000000000194</v>
      </c>
      <c r="L46" s="41">
        <f t="shared" si="26"/>
        <v>123.00000000000007</v>
      </c>
      <c r="M46" s="16"/>
      <c r="N46" s="3"/>
      <c r="O46" s="3"/>
      <c r="P46" s="44"/>
      <c r="Q46" s="3"/>
      <c r="R46" s="3"/>
      <c r="S46" s="3"/>
      <c r="T46" s="3"/>
    </row>
    <row r="47" spans="1:20" ht="16.5" customHeight="1">
      <c r="A47" s="23">
        <f t="shared" si="27"/>
        <v>440.9099999999996</v>
      </c>
      <c r="B47" s="24">
        <f t="shared" si="28"/>
        <v>0.2650000000000183</v>
      </c>
      <c r="C47" s="25">
        <f aca="true" t="shared" si="35" ref="C47:C55">+C46+$N$10/10</f>
        <v>11.520000000000005</v>
      </c>
      <c r="D47" s="23">
        <f t="shared" si="29"/>
        <v>441.4099999999992</v>
      </c>
      <c r="E47" s="24">
        <f t="shared" si="30"/>
        <v>0.7650000000000187</v>
      </c>
      <c r="F47" s="25">
        <f aca="true" t="shared" si="36" ref="F47:F55">+F46+$N$15/10</f>
        <v>39.87999999999994</v>
      </c>
      <c r="G47" s="23">
        <f t="shared" si="31"/>
        <v>441.9099999999987</v>
      </c>
      <c r="H47" s="24">
        <f t="shared" si="32"/>
        <v>1.265000000000019</v>
      </c>
      <c r="I47" s="42">
        <f aca="true" t="shared" si="37" ref="I47:I55">+I46+$N$20/10</f>
        <v>77.08</v>
      </c>
      <c r="J47" s="23">
        <f t="shared" si="33"/>
        <v>442.40999999999826</v>
      </c>
      <c r="K47" s="24">
        <f t="shared" si="34"/>
        <v>1.7650000000000194</v>
      </c>
      <c r="L47" s="42">
        <f>+L46+$N$25/10</f>
        <v>124.07500000000007</v>
      </c>
      <c r="M47" s="16"/>
      <c r="N47" s="3"/>
      <c r="O47" s="3"/>
      <c r="P47" s="44"/>
      <c r="Q47" s="3"/>
      <c r="R47" s="3"/>
      <c r="S47" s="3"/>
      <c r="T47" s="3"/>
    </row>
    <row r="48" spans="1:20" ht="16.5" customHeight="1">
      <c r="A48" s="17">
        <f t="shared" si="27"/>
        <v>440.9199999999996</v>
      </c>
      <c r="B48" s="18">
        <f t="shared" si="28"/>
        <v>0.2750000000000183</v>
      </c>
      <c r="C48" s="19">
        <f t="shared" si="35"/>
        <v>12.040000000000004</v>
      </c>
      <c r="D48" s="17">
        <f t="shared" si="29"/>
        <v>441.41999999999916</v>
      </c>
      <c r="E48" s="18">
        <f t="shared" si="30"/>
        <v>0.7750000000000187</v>
      </c>
      <c r="F48" s="19">
        <f t="shared" si="36"/>
        <v>40.55999999999994</v>
      </c>
      <c r="G48" s="17">
        <f t="shared" si="31"/>
        <v>441.9199999999987</v>
      </c>
      <c r="H48" s="18">
        <f t="shared" si="32"/>
        <v>1.275000000000019</v>
      </c>
      <c r="I48" s="40">
        <f t="shared" si="37"/>
        <v>77.96</v>
      </c>
      <c r="J48" s="17">
        <f t="shared" si="33"/>
        <v>442.41999999999825</v>
      </c>
      <c r="K48" s="18">
        <f t="shared" si="34"/>
        <v>1.7750000000000195</v>
      </c>
      <c r="L48" s="40">
        <f aca="true" t="shared" si="38" ref="L48:L55">+L47+$N$25/10</f>
        <v>125.15000000000008</v>
      </c>
      <c r="M48" s="16"/>
      <c r="N48" s="3"/>
      <c r="O48" s="3"/>
      <c r="P48" s="44"/>
      <c r="Q48" s="3"/>
      <c r="R48" s="3"/>
      <c r="S48" s="3"/>
      <c r="T48" s="3"/>
    </row>
    <row r="49" spans="1:20" ht="16.5" customHeight="1">
      <c r="A49" s="17">
        <f t="shared" si="27"/>
        <v>440.9299999999996</v>
      </c>
      <c r="B49" s="18">
        <f t="shared" si="28"/>
        <v>0.2850000000000183</v>
      </c>
      <c r="C49" s="19">
        <f t="shared" si="35"/>
        <v>12.560000000000004</v>
      </c>
      <c r="D49" s="17">
        <f t="shared" si="29"/>
        <v>441.42999999999915</v>
      </c>
      <c r="E49" s="18">
        <f t="shared" si="30"/>
        <v>0.7850000000000187</v>
      </c>
      <c r="F49" s="19">
        <f t="shared" si="36"/>
        <v>41.23999999999994</v>
      </c>
      <c r="G49" s="17">
        <f t="shared" si="31"/>
        <v>441.9299999999987</v>
      </c>
      <c r="H49" s="18">
        <f t="shared" si="32"/>
        <v>1.285000000000019</v>
      </c>
      <c r="I49" s="40">
        <f t="shared" si="37"/>
        <v>78.83999999999999</v>
      </c>
      <c r="J49" s="17">
        <f t="shared" si="33"/>
        <v>442.42999999999824</v>
      </c>
      <c r="K49" s="18">
        <f t="shared" si="34"/>
        <v>1.7850000000000195</v>
      </c>
      <c r="L49" s="40">
        <f t="shared" si="38"/>
        <v>126.22500000000008</v>
      </c>
      <c r="M49" s="16"/>
      <c r="N49" s="3"/>
      <c r="O49" s="3"/>
      <c r="P49" s="44"/>
      <c r="Q49" s="3"/>
      <c r="R49" s="3"/>
      <c r="S49" s="3"/>
      <c r="T49" s="3"/>
    </row>
    <row r="50" spans="1:20" ht="16.5" customHeight="1">
      <c r="A50" s="17">
        <f t="shared" si="27"/>
        <v>440.9399999999996</v>
      </c>
      <c r="B50" s="18">
        <f t="shared" si="28"/>
        <v>0.2950000000000183</v>
      </c>
      <c r="C50" s="19">
        <f t="shared" si="35"/>
        <v>13.080000000000004</v>
      </c>
      <c r="D50" s="17">
        <f t="shared" si="29"/>
        <v>441.43999999999915</v>
      </c>
      <c r="E50" s="18">
        <f t="shared" si="30"/>
        <v>0.7950000000000187</v>
      </c>
      <c r="F50" s="19">
        <f t="shared" si="36"/>
        <v>41.91999999999994</v>
      </c>
      <c r="G50" s="17">
        <f t="shared" si="31"/>
        <v>441.9399999999987</v>
      </c>
      <c r="H50" s="18">
        <f t="shared" si="32"/>
        <v>1.295000000000019</v>
      </c>
      <c r="I50" s="40">
        <f t="shared" si="37"/>
        <v>79.71999999999998</v>
      </c>
      <c r="J50" s="17">
        <f t="shared" si="33"/>
        <v>442.43999999999824</v>
      </c>
      <c r="K50" s="18">
        <f t="shared" si="34"/>
        <v>1.7950000000000195</v>
      </c>
      <c r="L50" s="40">
        <f t="shared" si="38"/>
        <v>127.30000000000008</v>
      </c>
      <c r="M50" s="16"/>
      <c r="N50" s="3"/>
      <c r="O50" s="3"/>
      <c r="P50" s="44"/>
      <c r="Q50" s="3"/>
      <c r="R50" s="3"/>
      <c r="S50" s="3"/>
      <c r="T50" s="3"/>
    </row>
    <row r="51" spans="1:20" ht="16.5" customHeight="1">
      <c r="A51" s="17">
        <f t="shared" si="27"/>
        <v>440.9499999999996</v>
      </c>
      <c r="B51" s="18">
        <f t="shared" si="28"/>
        <v>0.3050000000000183</v>
      </c>
      <c r="C51" s="19">
        <f t="shared" si="35"/>
        <v>13.600000000000003</v>
      </c>
      <c r="D51" s="17">
        <f t="shared" si="29"/>
        <v>441.44999999999914</v>
      </c>
      <c r="E51" s="18">
        <f t="shared" si="30"/>
        <v>0.8050000000000187</v>
      </c>
      <c r="F51" s="19">
        <f t="shared" si="36"/>
        <v>42.59999999999994</v>
      </c>
      <c r="G51" s="17">
        <f t="shared" si="31"/>
        <v>441.9499999999987</v>
      </c>
      <c r="H51" s="18">
        <f t="shared" si="32"/>
        <v>1.305000000000019</v>
      </c>
      <c r="I51" s="40">
        <f t="shared" si="37"/>
        <v>80.59999999999998</v>
      </c>
      <c r="J51" s="17">
        <f t="shared" si="33"/>
        <v>442.4499999999982</v>
      </c>
      <c r="K51" s="18">
        <f t="shared" si="34"/>
        <v>1.8050000000000195</v>
      </c>
      <c r="L51" s="40">
        <f t="shared" si="38"/>
        <v>128.37500000000009</v>
      </c>
      <c r="M51" s="16"/>
      <c r="N51" s="3"/>
      <c r="O51" s="3"/>
      <c r="P51" s="44"/>
      <c r="Q51" s="3"/>
      <c r="R51" s="3"/>
      <c r="S51" s="3"/>
      <c r="T51" s="3"/>
    </row>
    <row r="52" spans="1:20" ht="16.5" customHeight="1">
      <c r="A52" s="17">
        <f t="shared" si="27"/>
        <v>440.9599999999996</v>
      </c>
      <c r="B52" s="18">
        <f t="shared" si="28"/>
        <v>0.3150000000000183</v>
      </c>
      <c r="C52" s="19">
        <f t="shared" si="35"/>
        <v>14.120000000000003</v>
      </c>
      <c r="D52" s="17">
        <f t="shared" si="29"/>
        <v>441.4599999999991</v>
      </c>
      <c r="E52" s="18">
        <f t="shared" si="30"/>
        <v>0.8150000000000187</v>
      </c>
      <c r="F52" s="19">
        <f t="shared" si="36"/>
        <v>43.27999999999994</v>
      </c>
      <c r="G52" s="17">
        <f t="shared" si="31"/>
        <v>441.9599999999987</v>
      </c>
      <c r="H52" s="18">
        <f t="shared" si="32"/>
        <v>1.315000000000019</v>
      </c>
      <c r="I52" s="40">
        <f t="shared" si="37"/>
        <v>81.47999999999998</v>
      </c>
      <c r="J52" s="17">
        <f t="shared" si="33"/>
        <v>442.4599999999982</v>
      </c>
      <c r="K52" s="18">
        <f t="shared" si="34"/>
        <v>1.8150000000000195</v>
      </c>
      <c r="L52" s="40">
        <f t="shared" si="38"/>
        <v>129.45000000000007</v>
      </c>
      <c r="M52" s="16"/>
      <c r="N52" s="3"/>
      <c r="O52" s="3"/>
      <c r="P52" s="44"/>
      <c r="Q52" s="3"/>
      <c r="R52" s="3"/>
      <c r="S52" s="3"/>
      <c r="T52" s="3"/>
    </row>
    <row r="53" spans="1:20" ht="16.5" customHeight="1">
      <c r="A53" s="17">
        <f t="shared" si="27"/>
        <v>440.9699999999996</v>
      </c>
      <c r="B53" s="18">
        <f t="shared" si="28"/>
        <v>0.32500000000001833</v>
      </c>
      <c r="C53" s="19">
        <f t="shared" si="35"/>
        <v>14.640000000000002</v>
      </c>
      <c r="D53" s="17">
        <f t="shared" si="29"/>
        <v>441.4699999999991</v>
      </c>
      <c r="E53" s="18">
        <f t="shared" si="30"/>
        <v>0.8250000000000187</v>
      </c>
      <c r="F53" s="19">
        <f t="shared" si="36"/>
        <v>43.95999999999994</v>
      </c>
      <c r="G53" s="17">
        <f t="shared" si="31"/>
        <v>441.96999999999866</v>
      </c>
      <c r="H53" s="18">
        <f t="shared" si="32"/>
        <v>1.325000000000019</v>
      </c>
      <c r="I53" s="40">
        <f t="shared" si="37"/>
        <v>82.35999999999997</v>
      </c>
      <c r="J53" s="17">
        <f t="shared" si="33"/>
        <v>442.4699999999982</v>
      </c>
      <c r="K53" s="18">
        <f t="shared" si="34"/>
        <v>1.8250000000000195</v>
      </c>
      <c r="L53" s="40">
        <f t="shared" si="38"/>
        <v>130.52500000000006</v>
      </c>
      <c r="M53" s="16"/>
      <c r="N53" s="3"/>
      <c r="O53" s="3"/>
      <c r="P53" s="3"/>
      <c r="Q53" s="3"/>
      <c r="R53" s="3"/>
      <c r="S53" s="3"/>
      <c r="T53" s="3"/>
    </row>
    <row r="54" spans="1:20" ht="16.5" customHeight="1">
      <c r="A54" s="17">
        <f t="shared" si="27"/>
        <v>440.97999999999956</v>
      </c>
      <c r="B54" s="18">
        <f t="shared" si="28"/>
        <v>0.33500000000001834</v>
      </c>
      <c r="C54" s="19">
        <f t="shared" si="35"/>
        <v>15.160000000000002</v>
      </c>
      <c r="D54" s="17">
        <f t="shared" si="29"/>
        <v>441.4799999999991</v>
      </c>
      <c r="E54" s="18">
        <f t="shared" si="30"/>
        <v>0.8350000000000187</v>
      </c>
      <c r="F54" s="19">
        <f t="shared" si="36"/>
        <v>44.63999999999994</v>
      </c>
      <c r="G54" s="17">
        <f t="shared" si="31"/>
        <v>441.97999999999865</v>
      </c>
      <c r="H54" s="18">
        <f t="shared" si="32"/>
        <v>1.335000000000019</v>
      </c>
      <c r="I54" s="40">
        <f t="shared" si="37"/>
        <v>83.23999999999997</v>
      </c>
      <c r="J54" s="17">
        <f t="shared" si="33"/>
        <v>442.4799999999982</v>
      </c>
      <c r="K54" s="18">
        <f t="shared" si="34"/>
        <v>1.8350000000000195</v>
      </c>
      <c r="L54" s="40">
        <f t="shared" si="38"/>
        <v>131.60000000000005</v>
      </c>
      <c r="M54" s="16"/>
      <c r="N54" s="3"/>
      <c r="O54" s="3"/>
      <c r="P54" s="3"/>
      <c r="Q54" s="3"/>
      <c r="R54" s="3"/>
      <c r="S54" s="3"/>
      <c r="T54" s="3"/>
    </row>
    <row r="55" spans="1:20" ht="16.5" customHeight="1">
      <c r="A55" s="20">
        <f t="shared" si="27"/>
        <v>440.98999999999955</v>
      </c>
      <c r="B55" s="21">
        <f t="shared" si="28"/>
        <v>0.34500000000001835</v>
      </c>
      <c r="C55" s="22">
        <f t="shared" si="35"/>
        <v>15.680000000000001</v>
      </c>
      <c r="D55" s="20">
        <f t="shared" si="29"/>
        <v>441.4899999999991</v>
      </c>
      <c r="E55" s="21">
        <f t="shared" si="30"/>
        <v>0.8450000000000187</v>
      </c>
      <c r="F55" s="22">
        <f t="shared" si="36"/>
        <v>45.319999999999936</v>
      </c>
      <c r="G55" s="20">
        <f t="shared" si="31"/>
        <v>441.98999999999864</v>
      </c>
      <c r="H55" s="21">
        <f t="shared" si="32"/>
        <v>1.345000000000019</v>
      </c>
      <c r="I55" s="41">
        <f t="shared" si="37"/>
        <v>84.11999999999996</v>
      </c>
      <c r="J55" s="20">
        <f t="shared" si="33"/>
        <v>442.4899999999982</v>
      </c>
      <c r="K55" s="21">
        <f t="shared" si="34"/>
        <v>1.8450000000000195</v>
      </c>
      <c r="L55" s="41">
        <f t="shared" si="38"/>
        <v>132.67500000000004</v>
      </c>
      <c r="M55" s="16"/>
      <c r="N55" s="3"/>
      <c r="O55" s="3"/>
      <c r="P55" s="3"/>
      <c r="Q55" s="3"/>
      <c r="R55" s="3"/>
      <c r="S55" s="3"/>
      <c r="T55" s="3"/>
    </row>
    <row r="56" spans="1:20" ht="24.7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/>
      <c r="N56" s="3"/>
      <c r="O56" s="3"/>
      <c r="P56" s="3"/>
      <c r="Q56" s="3"/>
      <c r="R56" s="3"/>
      <c r="S56" s="3"/>
      <c r="T56" s="3"/>
    </row>
    <row r="57" spans="1:20" ht="24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/>
      <c r="N57" s="26"/>
      <c r="O57" s="3"/>
      <c r="P57" s="3"/>
      <c r="Q57" s="3"/>
      <c r="R57" s="3"/>
      <c r="S57" s="3"/>
      <c r="T57" s="3"/>
    </row>
    <row r="58" spans="1:20" ht="24.75" customHeight="1">
      <c r="A58" s="49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/>
      <c r="N58" s="26"/>
      <c r="O58" s="3"/>
      <c r="P58" s="3"/>
      <c r="Q58" s="3"/>
      <c r="R58" s="3"/>
      <c r="S58" s="3"/>
      <c r="T58" s="3"/>
    </row>
    <row r="59" spans="1:20" ht="24.75" customHeight="1">
      <c r="A59" s="7" t="s">
        <v>0</v>
      </c>
      <c r="B59" s="8" t="s">
        <v>0</v>
      </c>
      <c r="C59" s="9" t="s">
        <v>1</v>
      </c>
      <c r="D59" s="7" t="s">
        <v>0</v>
      </c>
      <c r="E59" s="8" t="s">
        <v>0</v>
      </c>
      <c r="F59" s="9" t="s">
        <v>1</v>
      </c>
      <c r="G59" s="7" t="s">
        <v>0</v>
      </c>
      <c r="H59" s="8" t="s">
        <v>0</v>
      </c>
      <c r="I59" s="9" t="s">
        <v>1</v>
      </c>
      <c r="J59" s="7" t="s">
        <v>0</v>
      </c>
      <c r="K59" s="8" t="s">
        <v>0</v>
      </c>
      <c r="L59" s="9" t="s">
        <v>1</v>
      </c>
      <c r="M59" s="16"/>
      <c r="N59" s="26"/>
      <c r="O59" s="3"/>
      <c r="P59" s="3"/>
      <c r="Q59" s="3"/>
      <c r="R59" s="3"/>
      <c r="S59" s="3"/>
      <c r="T59" s="3"/>
    </row>
    <row r="60" spans="1:20" ht="24.75" customHeight="1">
      <c r="A60" s="10" t="s">
        <v>2</v>
      </c>
      <c r="B60" s="11" t="s">
        <v>3</v>
      </c>
      <c r="C60" s="12" t="s">
        <v>4</v>
      </c>
      <c r="D60" s="10" t="s">
        <v>2</v>
      </c>
      <c r="E60" s="11" t="s">
        <v>3</v>
      </c>
      <c r="F60" s="12" t="s">
        <v>4</v>
      </c>
      <c r="G60" s="10" t="s">
        <v>2</v>
      </c>
      <c r="H60" s="11" t="s">
        <v>3</v>
      </c>
      <c r="I60" s="12" t="s">
        <v>4</v>
      </c>
      <c r="J60" s="10" t="s">
        <v>2</v>
      </c>
      <c r="K60" s="11" t="s">
        <v>3</v>
      </c>
      <c r="L60" s="12" t="s">
        <v>4</v>
      </c>
      <c r="M60" s="16"/>
      <c r="N60" s="26"/>
      <c r="O60" s="3"/>
      <c r="P60" s="3"/>
      <c r="Q60" s="3"/>
      <c r="R60" s="3"/>
      <c r="S60" s="3"/>
      <c r="T60" s="3"/>
    </row>
    <row r="61" spans="1:20" ht="16.5" customHeight="1">
      <c r="A61" s="13">
        <f>J55+0.01</f>
        <v>442.4999999999982</v>
      </c>
      <c r="B61" s="14">
        <f>K55+0.01</f>
        <v>1.8550000000000195</v>
      </c>
      <c r="C61" s="47">
        <f>+L55+$N$25/10</f>
        <v>133.75000000000003</v>
      </c>
      <c r="D61" s="13">
        <f>+A110+0.01</f>
        <v>442.9999999999977</v>
      </c>
      <c r="E61" s="14">
        <f>B110+0.01</f>
        <v>2.355000000000012</v>
      </c>
      <c r="F61" s="43">
        <f>+C110+$N$30/10</f>
        <v>190.50000000000014</v>
      </c>
      <c r="G61" s="13">
        <f>+D110+0.01</f>
        <v>443.49999999999727</v>
      </c>
      <c r="H61" s="14">
        <f>E110+0.01</f>
        <v>2.8550000000000013</v>
      </c>
      <c r="I61" s="42"/>
      <c r="J61" s="13">
        <f>+G110+0.01</f>
        <v>443.9999999999968</v>
      </c>
      <c r="K61" s="14">
        <f>H110+0.01</f>
        <v>3.3549999999999907</v>
      </c>
      <c r="L61" s="43"/>
      <c r="M61" s="16"/>
      <c r="N61" s="26"/>
      <c r="O61" s="3"/>
      <c r="P61" s="3"/>
      <c r="Q61" s="3"/>
      <c r="R61" s="3"/>
      <c r="S61" s="3"/>
      <c r="T61" s="3"/>
    </row>
    <row r="62" spans="1:20" ht="16.5" customHeight="1">
      <c r="A62" s="17">
        <f aca="true" t="shared" si="39" ref="A62:A110">+A61+0.01</f>
        <v>442.5099999999982</v>
      </c>
      <c r="B62" s="18">
        <f aca="true" t="shared" si="40" ref="B62:B110">B61+0.01</f>
        <v>1.8650000000000195</v>
      </c>
      <c r="C62" s="40">
        <f>+C61+$N$26/10</f>
        <v>134.82500000000002</v>
      </c>
      <c r="D62" s="17">
        <f aca="true" t="shared" si="41" ref="D62:D110">+D61+0.01</f>
        <v>443.0099999999977</v>
      </c>
      <c r="E62" s="18">
        <f aca="true" t="shared" si="42" ref="E62:E110">E61+0.01</f>
        <v>2.3650000000000118</v>
      </c>
      <c r="F62" s="40">
        <f>+F61+$N$31/10</f>
        <v>191.75000000000014</v>
      </c>
      <c r="G62" s="17">
        <f aca="true" t="shared" si="43" ref="G62:G110">+G61+0.01</f>
        <v>443.50999999999726</v>
      </c>
      <c r="H62" s="18">
        <f aca="true" t="shared" si="44" ref="H62:H110">H61+0.01</f>
        <v>2.865000000000001</v>
      </c>
      <c r="I62" s="25"/>
      <c r="J62" s="17">
        <f aca="true" t="shared" si="45" ref="J62:J110">+J61+0.01</f>
        <v>444.0099999999968</v>
      </c>
      <c r="K62" s="18">
        <f aca="true" t="shared" si="46" ref="K62:K110">K61+0.01</f>
        <v>3.3649999999999904</v>
      </c>
      <c r="L62" s="40"/>
      <c r="M62" s="16"/>
      <c r="N62" s="26"/>
      <c r="O62" s="3"/>
      <c r="P62" s="3"/>
      <c r="Q62" s="3"/>
      <c r="R62" s="3"/>
      <c r="S62" s="3"/>
      <c r="T62" s="3"/>
    </row>
    <row r="63" spans="1:20" ht="16.5" customHeight="1">
      <c r="A63" s="17">
        <f t="shared" si="39"/>
        <v>442.51999999999816</v>
      </c>
      <c r="B63" s="18">
        <f t="shared" si="40"/>
        <v>1.8750000000000195</v>
      </c>
      <c r="C63" s="40">
        <f aca="true" t="shared" si="47" ref="C63:C71">+C62+$N$26/10</f>
        <v>135.9</v>
      </c>
      <c r="D63" s="17">
        <f t="shared" si="41"/>
        <v>443.0199999999977</v>
      </c>
      <c r="E63" s="18">
        <f t="shared" si="42"/>
        <v>2.3750000000000115</v>
      </c>
      <c r="F63" s="40">
        <f aca="true" t="shared" si="48" ref="F63:F71">+F62+$N$31/10</f>
        <v>193.00000000000014</v>
      </c>
      <c r="G63" s="17">
        <f t="shared" si="43"/>
        <v>443.51999999999725</v>
      </c>
      <c r="H63" s="18">
        <f t="shared" si="44"/>
        <v>2.875000000000001</v>
      </c>
      <c r="I63" s="19"/>
      <c r="J63" s="17">
        <f t="shared" si="45"/>
        <v>444.0199999999968</v>
      </c>
      <c r="K63" s="18">
        <f t="shared" si="46"/>
        <v>3.3749999999999902</v>
      </c>
      <c r="L63" s="40"/>
      <c r="M63" s="16"/>
      <c r="N63" s="26"/>
      <c r="O63" s="3"/>
      <c r="P63" s="3"/>
      <c r="Q63" s="3"/>
      <c r="R63" s="3"/>
      <c r="S63" s="3"/>
      <c r="T63" s="3"/>
    </row>
    <row r="64" spans="1:20" ht="16.5" customHeight="1">
      <c r="A64" s="34">
        <f t="shared" si="39"/>
        <v>442.52999999999815</v>
      </c>
      <c r="B64" s="18">
        <f t="shared" si="40"/>
        <v>1.8850000000000195</v>
      </c>
      <c r="C64" s="40">
        <f t="shared" si="47"/>
        <v>136.975</v>
      </c>
      <c r="D64" s="34">
        <f t="shared" si="41"/>
        <v>443.0299999999977</v>
      </c>
      <c r="E64" s="18">
        <f t="shared" si="42"/>
        <v>2.3850000000000113</v>
      </c>
      <c r="F64" s="40">
        <f t="shared" si="48"/>
        <v>194.25000000000014</v>
      </c>
      <c r="G64" s="34">
        <f t="shared" si="43"/>
        <v>443.52999999999724</v>
      </c>
      <c r="H64" s="18">
        <f t="shared" si="44"/>
        <v>2.8850000000000007</v>
      </c>
      <c r="I64" s="31"/>
      <c r="J64" s="34">
        <f t="shared" si="45"/>
        <v>444.0299999999968</v>
      </c>
      <c r="K64" s="18">
        <f t="shared" si="46"/>
        <v>3.38499999999999</v>
      </c>
      <c r="L64" s="40"/>
      <c r="M64" s="16"/>
      <c r="N64" s="26"/>
      <c r="O64" s="3"/>
      <c r="P64" s="3"/>
      <c r="Q64" s="3"/>
      <c r="R64" s="3"/>
      <c r="S64" s="3"/>
      <c r="T64" s="3"/>
    </row>
    <row r="65" spans="1:20" ht="16.5" customHeight="1">
      <c r="A65" s="17">
        <f t="shared" si="39"/>
        <v>442.53999999999814</v>
      </c>
      <c r="B65" s="18">
        <f t="shared" si="40"/>
        <v>1.8950000000000196</v>
      </c>
      <c r="C65" s="40">
        <f t="shared" si="47"/>
        <v>138.04999999999998</v>
      </c>
      <c r="D65" s="17">
        <f t="shared" si="41"/>
        <v>443.0399999999977</v>
      </c>
      <c r="E65" s="18">
        <f t="shared" si="42"/>
        <v>2.395000000000011</v>
      </c>
      <c r="F65" s="40">
        <f t="shared" si="48"/>
        <v>195.50000000000014</v>
      </c>
      <c r="G65" s="17">
        <f t="shared" si="43"/>
        <v>443.53999999999724</v>
      </c>
      <c r="H65" s="18">
        <f t="shared" si="44"/>
        <v>2.8950000000000005</v>
      </c>
      <c r="I65" s="19"/>
      <c r="J65" s="17">
        <f t="shared" si="45"/>
        <v>444.0399999999968</v>
      </c>
      <c r="K65" s="18">
        <f t="shared" si="46"/>
        <v>3.39499999999999</v>
      </c>
      <c r="L65" s="40"/>
      <c r="M65" s="16"/>
      <c r="N65" s="26"/>
      <c r="O65" s="3"/>
      <c r="P65" s="3"/>
      <c r="Q65" s="3"/>
      <c r="R65" s="3"/>
      <c r="S65" s="3"/>
      <c r="T65" s="3"/>
    </row>
    <row r="66" spans="1:20" ht="16.5" customHeight="1">
      <c r="A66" s="17">
        <f t="shared" si="39"/>
        <v>442.54999999999814</v>
      </c>
      <c r="B66" s="18">
        <f t="shared" si="40"/>
        <v>1.9050000000000196</v>
      </c>
      <c r="C66" s="40">
        <f t="shared" si="47"/>
        <v>139.12499999999997</v>
      </c>
      <c r="D66" s="17">
        <f t="shared" si="41"/>
        <v>443.0499999999977</v>
      </c>
      <c r="E66" s="18">
        <f t="shared" si="42"/>
        <v>2.405000000000011</v>
      </c>
      <c r="F66" s="40">
        <f t="shared" si="48"/>
        <v>196.75000000000014</v>
      </c>
      <c r="G66" s="17">
        <f t="shared" si="43"/>
        <v>443.5499999999972</v>
      </c>
      <c r="H66" s="18">
        <f t="shared" si="44"/>
        <v>2.9050000000000002</v>
      </c>
      <c r="I66" s="19"/>
      <c r="J66" s="17">
        <f t="shared" si="45"/>
        <v>444.04999999999677</v>
      </c>
      <c r="K66" s="18">
        <f t="shared" si="46"/>
        <v>3.4049999999999896</v>
      </c>
      <c r="L66" s="40"/>
      <c r="M66" s="16"/>
      <c r="N66" s="26"/>
      <c r="O66" s="3"/>
      <c r="P66" s="3"/>
      <c r="Q66" s="3"/>
      <c r="R66" s="3"/>
      <c r="S66" s="3"/>
      <c r="T66" s="3"/>
    </row>
    <row r="67" spans="1:20" ht="16.5" customHeight="1">
      <c r="A67" s="17">
        <f t="shared" si="39"/>
        <v>442.5599999999981</v>
      </c>
      <c r="B67" s="18">
        <f t="shared" si="40"/>
        <v>1.9150000000000196</v>
      </c>
      <c r="C67" s="40">
        <f t="shared" si="47"/>
        <v>140.19999999999996</v>
      </c>
      <c r="D67" s="17">
        <f t="shared" si="41"/>
        <v>443.0599999999977</v>
      </c>
      <c r="E67" s="18">
        <f t="shared" si="42"/>
        <v>2.4150000000000107</v>
      </c>
      <c r="F67" s="40">
        <f t="shared" si="48"/>
        <v>198.00000000000014</v>
      </c>
      <c r="G67" s="17">
        <f t="shared" si="43"/>
        <v>443.5599999999972</v>
      </c>
      <c r="H67" s="18">
        <f t="shared" si="44"/>
        <v>2.915</v>
      </c>
      <c r="I67" s="19"/>
      <c r="J67" s="17">
        <f t="shared" si="45"/>
        <v>444.05999999999676</v>
      </c>
      <c r="K67" s="18">
        <f t="shared" si="46"/>
        <v>3.4149999999999894</v>
      </c>
      <c r="L67" s="40"/>
      <c r="M67" s="16"/>
      <c r="N67" s="26"/>
      <c r="O67" s="3"/>
      <c r="P67" s="3"/>
      <c r="Q67" s="3"/>
      <c r="R67" s="3"/>
      <c r="S67" s="3"/>
      <c r="T67" s="3"/>
    </row>
    <row r="68" spans="1:20" ht="16.5" customHeight="1">
      <c r="A68" s="17">
        <f t="shared" si="39"/>
        <v>442.5699999999981</v>
      </c>
      <c r="B68" s="18">
        <f t="shared" si="40"/>
        <v>1.9250000000000196</v>
      </c>
      <c r="C68" s="40">
        <f t="shared" si="47"/>
        <v>141.27499999999995</v>
      </c>
      <c r="D68" s="17">
        <f t="shared" si="41"/>
        <v>443.06999999999766</v>
      </c>
      <c r="E68" s="18">
        <f t="shared" si="42"/>
        <v>2.4250000000000105</v>
      </c>
      <c r="F68" s="40">
        <f t="shared" si="48"/>
        <v>199.25000000000014</v>
      </c>
      <c r="G68" s="17">
        <f t="shared" si="43"/>
        <v>443.5699999999972</v>
      </c>
      <c r="H68" s="18">
        <f t="shared" si="44"/>
        <v>2.925</v>
      </c>
      <c r="I68" s="19"/>
      <c r="J68" s="17">
        <f t="shared" si="45"/>
        <v>444.06999999999675</v>
      </c>
      <c r="K68" s="18">
        <f t="shared" si="46"/>
        <v>3.424999999999989</v>
      </c>
      <c r="L68" s="40"/>
      <c r="M68" s="16"/>
      <c r="N68" s="26"/>
      <c r="O68" s="3"/>
      <c r="P68" s="3"/>
      <c r="Q68" s="3"/>
      <c r="R68" s="3"/>
      <c r="S68" s="3"/>
      <c r="T68" s="3"/>
    </row>
    <row r="69" spans="1:20" ht="16.5" customHeight="1">
      <c r="A69" s="17">
        <f t="shared" si="39"/>
        <v>442.5799999999981</v>
      </c>
      <c r="B69" s="18">
        <f t="shared" si="40"/>
        <v>1.9350000000000196</v>
      </c>
      <c r="C69" s="40">
        <f t="shared" si="47"/>
        <v>142.34999999999994</v>
      </c>
      <c r="D69" s="17">
        <f t="shared" si="41"/>
        <v>443.07999999999765</v>
      </c>
      <c r="E69" s="18">
        <f t="shared" si="42"/>
        <v>2.4350000000000103</v>
      </c>
      <c r="F69" s="40">
        <f t="shared" si="48"/>
        <v>200.50000000000014</v>
      </c>
      <c r="G69" s="17">
        <f t="shared" si="43"/>
        <v>443.5799999999972</v>
      </c>
      <c r="H69" s="18">
        <f t="shared" si="44"/>
        <v>2.9349999999999996</v>
      </c>
      <c r="I69" s="19"/>
      <c r="J69" s="17">
        <f t="shared" si="45"/>
        <v>444.07999999999674</v>
      </c>
      <c r="K69" s="18">
        <f t="shared" si="46"/>
        <v>3.434999999999989</v>
      </c>
      <c r="L69" s="40"/>
      <c r="M69" s="16"/>
      <c r="N69" s="26"/>
      <c r="O69" s="3"/>
      <c r="P69" s="3"/>
      <c r="Q69" s="3"/>
      <c r="R69" s="3"/>
      <c r="S69" s="3"/>
      <c r="T69" s="3"/>
    </row>
    <row r="70" spans="1:20" ht="16.5" customHeight="1">
      <c r="A70" s="17">
        <f t="shared" si="39"/>
        <v>442.5899999999981</v>
      </c>
      <c r="B70" s="18">
        <f t="shared" si="40"/>
        <v>1.9450000000000196</v>
      </c>
      <c r="C70" s="40">
        <f t="shared" si="47"/>
        <v>143.42499999999993</v>
      </c>
      <c r="D70" s="17">
        <f t="shared" si="41"/>
        <v>443.08999999999764</v>
      </c>
      <c r="E70" s="18">
        <f t="shared" si="42"/>
        <v>2.44500000000001</v>
      </c>
      <c r="F70" s="40">
        <f t="shared" si="48"/>
        <v>201.75000000000014</v>
      </c>
      <c r="G70" s="17">
        <f t="shared" si="43"/>
        <v>443.5899999999972</v>
      </c>
      <c r="H70" s="18">
        <f t="shared" si="44"/>
        <v>2.9449999999999994</v>
      </c>
      <c r="I70" s="19"/>
      <c r="J70" s="17">
        <f t="shared" si="45"/>
        <v>444.08999999999673</v>
      </c>
      <c r="K70" s="18">
        <f t="shared" si="46"/>
        <v>3.4449999999999887</v>
      </c>
      <c r="L70" s="40"/>
      <c r="M70" s="16"/>
      <c r="N70" s="26"/>
      <c r="O70" s="3"/>
      <c r="P70" s="3"/>
      <c r="Q70" s="3"/>
      <c r="R70" s="3"/>
      <c r="S70" s="3"/>
      <c r="T70" s="3"/>
    </row>
    <row r="71" spans="1:20" ht="16.5" customHeight="1">
      <c r="A71" s="34">
        <f t="shared" si="39"/>
        <v>442.5999999999981</v>
      </c>
      <c r="B71" s="35">
        <f t="shared" si="40"/>
        <v>1.9550000000000196</v>
      </c>
      <c r="C71" s="41">
        <f t="shared" si="47"/>
        <v>144.49999999999991</v>
      </c>
      <c r="D71" s="34">
        <f t="shared" si="41"/>
        <v>443.09999999999764</v>
      </c>
      <c r="E71" s="35">
        <f t="shared" si="42"/>
        <v>2.45500000000001</v>
      </c>
      <c r="F71" s="41">
        <f t="shared" si="48"/>
        <v>203.00000000000014</v>
      </c>
      <c r="G71" s="34">
        <f t="shared" si="43"/>
        <v>443.5999999999972</v>
      </c>
      <c r="H71" s="35">
        <f t="shared" si="44"/>
        <v>2.954999999999999</v>
      </c>
      <c r="I71" s="31"/>
      <c r="J71" s="34">
        <f t="shared" si="45"/>
        <v>444.0999999999967</v>
      </c>
      <c r="K71" s="35">
        <f t="shared" si="46"/>
        <v>3.4549999999999885</v>
      </c>
      <c r="L71" s="41"/>
      <c r="M71" s="16"/>
      <c r="N71" s="26"/>
      <c r="O71" s="3"/>
      <c r="P71" s="3"/>
      <c r="Q71" s="3"/>
      <c r="R71" s="3"/>
      <c r="S71" s="3"/>
      <c r="T71" s="3"/>
    </row>
    <row r="72" spans="1:20" ht="16.5" customHeight="1">
      <c r="A72" s="13">
        <f t="shared" si="39"/>
        <v>442.6099999999981</v>
      </c>
      <c r="B72" s="14">
        <f t="shared" si="40"/>
        <v>1.9650000000000196</v>
      </c>
      <c r="C72" s="42">
        <f>+C71+$N$27/10</f>
        <v>145.62499999999991</v>
      </c>
      <c r="D72" s="13">
        <f t="shared" si="41"/>
        <v>443.1099999999976</v>
      </c>
      <c r="E72" s="14">
        <f t="shared" si="42"/>
        <v>2.4650000000000096</v>
      </c>
      <c r="F72" s="42">
        <f>+F71+$N$32/10</f>
        <v>204.25000000000014</v>
      </c>
      <c r="G72" s="13">
        <f t="shared" si="43"/>
        <v>443.60999999999717</v>
      </c>
      <c r="H72" s="14">
        <f t="shared" si="44"/>
        <v>2.964999999999999</v>
      </c>
      <c r="I72" s="47"/>
      <c r="J72" s="13">
        <f t="shared" si="45"/>
        <v>444.1099999999967</v>
      </c>
      <c r="K72" s="14">
        <f t="shared" si="46"/>
        <v>3.4649999999999883</v>
      </c>
      <c r="L72" s="42"/>
      <c r="M72" s="16"/>
      <c r="N72" s="26"/>
      <c r="O72" s="3"/>
      <c r="P72" s="3"/>
      <c r="Q72" s="3"/>
      <c r="R72" s="3"/>
      <c r="S72" s="3"/>
      <c r="T72" s="3"/>
    </row>
    <row r="73" spans="1:20" ht="16.5" customHeight="1">
      <c r="A73" s="17">
        <f t="shared" si="39"/>
        <v>442.6199999999981</v>
      </c>
      <c r="B73" s="18">
        <f t="shared" si="40"/>
        <v>1.9750000000000196</v>
      </c>
      <c r="C73" s="40">
        <f aca="true" t="shared" si="49" ref="C73:C81">+C72+$N$27/10</f>
        <v>146.74999999999991</v>
      </c>
      <c r="D73" s="17">
        <f t="shared" si="41"/>
        <v>443.1199999999976</v>
      </c>
      <c r="E73" s="18">
        <f t="shared" si="42"/>
        <v>2.4750000000000094</v>
      </c>
      <c r="F73" s="40">
        <f aca="true" t="shared" si="50" ref="F73:F81">+F72+$N$32/10</f>
        <v>205.50000000000014</v>
      </c>
      <c r="G73" s="17">
        <f t="shared" si="43"/>
        <v>443.61999999999716</v>
      </c>
      <c r="H73" s="18">
        <f t="shared" si="44"/>
        <v>2.9749999999999988</v>
      </c>
      <c r="I73" s="43"/>
      <c r="J73" s="17">
        <f t="shared" si="45"/>
        <v>444.1199999999967</v>
      </c>
      <c r="K73" s="18">
        <f t="shared" si="46"/>
        <v>3.474999999999988</v>
      </c>
      <c r="L73" s="40"/>
      <c r="M73" s="16"/>
      <c r="N73" s="26"/>
      <c r="O73" s="3"/>
      <c r="P73" s="3"/>
      <c r="Q73" s="3"/>
      <c r="R73" s="3"/>
      <c r="S73" s="3"/>
      <c r="T73" s="3"/>
    </row>
    <row r="74" spans="1:20" ht="16.5" customHeight="1">
      <c r="A74" s="17">
        <f t="shared" si="39"/>
        <v>442.62999999999806</v>
      </c>
      <c r="B74" s="18">
        <f t="shared" si="40"/>
        <v>1.9850000000000196</v>
      </c>
      <c r="C74" s="40">
        <f t="shared" si="49"/>
        <v>147.87499999999991</v>
      </c>
      <c r="D74" s="17">
        <f t="shared" si="41"/>
        <v>443.1299999999976</v>
      </c>
      <c r="E74" s="18">
        <f t="shared" si="42"/>
        <v>2.485000000000009</v>
      </c>
      <c r="F74" s="40">
        <f t="shared" si="50"/>
        <v>206.75000000000014</v>
      </c>
      <c r="G74" s="17">
        <f t="shared" si="43"/>
        <v>443.62999999999715</v>
      </c>
      <c r="H74" s="18">
        <f t="shared" si="44"/>
        <v>2.9849999999999985</v>
      </c>
      <c r="I74" s="43"/>
      <c r="J74" s="17">
        <f t="shared" si="45"/>
        <v>444.1299999999967</v>
      </c>
      <c r="K74" s="18">
        <f t="shared" si="46"/>
        <v>3.484999999999988</v>
      </c>
      <c r="L74" s="40"/>
      <c r="M74" s="16"/>
      <c r="N74" s="26"/>
      <c r="O74" s="3"/>
      <c r="P74" s="3"/>
      <c r="Q74" s="3"/>
      <c r="R74" s="3"/>
      <c r="S74" s="3"/>
      <c r="T74" s="3"/>
    </row>
    <row r="75" spans="1:20" ht="16.5" customHeight="1">
      <c r="A75" s="17">
        <f t="shared" si="39"/>
        <v>442.63999999999805</v>
      </c>
      <c r="B75" s="18">
        <f t="shared" si="40"/>
        <v>1.9950000000000196</v>
      </c>
      <c r="C75" s="40">
        <f t="shared" si="49"/>
        <v>148.99999999999991</v>
      </c>
      <c r="D75" s="17">
        <f t="shared" si="41"/>
        <v>443.1399999999976</v>
      </c>
      <c r="E75" s="18">
        <f t="shared" si="42"/>
        <v>2.495000000000009</v>
      </c>
      <c r="F75" s="40">
        <f t="shared" si="50"/>
        <v>208.00000000000014</v>
      </c>
      <c r="G75" s="17">
        <f t="shared" si="43"/>
        <v>443.63999999999714</v>
      </c>
      <c r="H75" s="18">
        <f t="shared" si="44"/>
        <v>2.9949999999999983</v>
      </c>
      <c r="I75" s="43"/>
      <c r="J75" s="17">
        <f t="shared" si="45"/>
        <v>444.1399999999967</v>
      </c>
      <c r="K75" s="18">
        <f t="shared" si="46"/>
        <v>3.4949999999999877</v>
      </c>
      <c r="L75" s="40"/>
      <c r="M75" s="27"/>
      <c r="N75" s="26"/>
      <c r="O75" s="3"/>
      <c r="P75" s="3"/>
      <c r="Q75" s="3"/>
      <c r="R75" s="3"/>
      <c r="S75" s="3"/>
      <c r="T75" s="3"/>
    </row>
    <row r="76" spans="1:20" ht="16.5" customHeight="1">
      <c r="A76" s="17">
        <f t="shared" si="39"/>
        <v>442.64999999999804</v>
      </c>
      <c r="B76" s="18">
        <f t="shared" si="40"/>
        <v>2.0050000000000194</v>
      </c>
      <c r="C76" s="40">
        <f t="shared" si="49"/>
        <v>150.12499999999991</v>
      </c>
      <c r="D76" s="17">
        <f t="shared" si="41"/>
        <v>443.1499999999976</v>
      </c>
      <c r="E76" s="18">
        <f t="shared" si="42"/>
        <v>2.5050000000000088</v>
      </c>
      <c r="F76" s="40">
        <f t="shared" si="50"/>
        <v>209.25000000000014</v>
      </c>
      <c r="G76" s="17">
        <f t="shared" si="43"/>
        <v>443.64999999999714</v>
      </c>
      <c r="H76" s="18">
        <f t="shared" si="44"/>
        <v>3.004999999999998</v>
      </c>
      <c r="I76" s="43"/>
      <c r="J76" s="17">
        <f t="shared" si="45"/>
        <v>444.1499999999967</v>
      </c>
      <c r="K76" s="18">
        <f t="shared" si="46"/>
        <v>3.5049999999999875</v>
      </c>
      <c r="L76" s="40"/>
      <c r="M76" s="27"/>
      <c r="N76" s="26"/>
      <c r="O76" s="3"/>
      <c r="P76" s="3"/>
      <c r="Q76" s="3"/>
      <c r="R76" s="3"/>
      <c r="S76" s="3"/>
      <c r="T76" s="3"/>
    </row>
    <row r="77" spans="1:20" ht="16.5" customHeight="1">
      <c r="A77" s="17">
        <f t="shared" si="39"/>
        <v>442.65999999999804</v>
      </c>
      <c r="B77" s="18">
        <f t="shared" si="40"/>
        <v>2.015000000000019</v>
      </c>
      <c r="C77" s="40">
        <f t="shared" si="49"/>
        <v>151.24999999999991</v>
      </c>
      <c r="D77" s="17">
        <f t="shared" si="41"/>
        <v>443.1599999999976</v>
      </c>
      <c r="E77" s="18">
        <f t="shared" si="42"/>
        <v>2.5150000000000086</v>
      </c>
      <c r="F77" s="40">
        <f t="shared" si="50"/>
        <v>210.50000000000014</v>
      </c>
      <c r="G77" s="17">
        <f t="shared" si="43"/>
        <v>443.6599999999971</v>
      </c>
      <c r="H77" s="18">
        <f t="shared" si="44"/>
        <v>3.014999999999998</v>
      </c>
      <c r="I77" s="43"/>
      <c r="J77" s="17">
        <f t="shared" si="45"/>
        <v>444.15999999999667</v>
      </c>
      <c r="K77" s="18">
        <f t="shared" si="46"/>
        <v>3.5149999999999872</v>
      </c>
      <c r="L77" s="40"/>
      <c r="M77" s="27"/>
      <c r="N77" s="26"/>
      <c r="O77" s="3"/>
      <c r="P77" s="3"/>
      <c r="Q77" s="3"/>
      <c r="R77" s="3"/>
      <c r="S77" s="3"/>
      <c r="T77" s="3"/>
    </row>
    <row r="78" spans="1:20" ht="16.5" customHeight="1">
      <c r="A78" s="17">
        <f t="shared" si="39"/>
        <v>442.669999999998</v>
      </c>
      <c r="B78" s="18">
        <f t="shared" si="40"/>
        <v>2.025000000000019</v>
      </c>
      <c r="C78" s="40">
        <f t="shared" si="49"/>
        <v>152.37499999999991</v>
      </c>
      <c r="D78" s="17">
        <f t="shared" si="41"/>
        <v>443.1699999999976</v>
      </c>
      <c r="E78" s="18">
        <f t="shared" si="42"/>
        <v>2.5250000000000083</v>
      </c>
      <c r="F78" s="40">
        <f t="shared" si="50"/>
        <v>211.75000000000014</v>
      </c>
      <c r="G78" s="17">
        <f t="shared" si="43"/>
        <v>443.6699999999971</v>
      </c>
      <c r="H78" s="18">
        <f t="shared" si="44"/>
        <v>3.0249999999999977</v>
      </c>
      <c r="I78" s="43"/>
      <c r="J78" s="17">
        <f t="shared" si="45"/>
        <v>444.16999999999666</v>
      </c>
      <c r="K78" s="18">
        <f t="shared" si="46"/>
        <v>3.524999999999987</v>
      </c>
      <c r="L78" s="40"/>
      <c r="M78" s="27"/>
      <c r="N78" s="26"/>
      <c r="O78" s="3"/>
      <c r="P78" s="3"/>
      <c r="Q78" s="3"/>
      <c r="R78" s="3"/>
      <c r="S78" s="3"/>
      <c r="T78" s="3"/>
    </row>
    <row r="79" spans="1:20" ht="16.5" customHeight="1">
      <c r="A79" s="17">
        <f t="shared" si="39"/>
        <v>442.679999999998</v>
      </c>
      <c r="B79" s="18">
        <f t="shared" si="40"/>
        <v>2.035000000000019</v>
      </c>
      <c r="C79" s="40">
        <f t="shared" si="49"/>
        <v>153.49999999999991</v>
      </c>
      <c r="D79" s="17">
        <f t="shared" si="41"/>
        <v>443.17999999999756</v>
      </c>
      <c r="E79" s="18">
        <f t="shared" si="42"/>
        <v>2.535000000000008</v>
      </c>
      <c r="F79" s="40">
        <f t="shared" si="50"/>
        <v>213.00000000000014</v>
      </c>
      <c r="G79" s="17">
        <f t="shared" si="43"/>
        <v>443.6799999999971</v>
      </c>
      <c r="H79" s="18">
        <f t="shared" si="44"/>
        <v>3.0349999999999975</v>
      </c>
      <c r="I79" s="43"/>
      <c r="J79" s="17">
        <f t="shared" si="45"/>
        <v>444.17999999999665</v>
      </c>
      <c r="K79" s="18">
        <f t="shared" si="46"/>
        <v>3.534999999999987</v>
      </c>
      <c r="L79" s="40"/>
      <c r="M79" s="27"/>
      <c r="N79" s="26"/>
      <c r="O79" s="3"/>
      <c r="P79" s="3"/>
      <c r="Q79" s="3"/>
      <c r="R79" s="3"/>
      <c r="S79" s="3"/>
      <c r="T79" s="3"/>
    </row>
    <row r="80" spans="1:20" ht="16.5" customHeight="1">
      <c r="A80" s="17">
        <f t="shared" si="39"/>
        <v>442.689999999998</v>
      </c>
      <c r="B80" s="18">
        <f t="shared" si="40"/>
        <v>2.0450000000000186</v>
      </c>
      <c r="C80" s="40">
        <f t="shared" si="49"/>
        <v>154.62499999999991</v>
      </c>
      <c r="D80" s="17">
        <f t="shared" si="41"/>
        <v>443.18999999999755</v>
      </c>
      <c r="E80" s="18">
        <f t="shared" si="42"/>
        <v>2.545000000000008</v>
      </c>
      <c r="F80" s="40">
        <f t="shared" si="50"/>
        <v>214.25000000000014</v>
      </c>
      <c r="G80" s="17">
        <f t="shared" si="43"/>
        <v>443.6899999999971</v>
      </c>
      <c r="H80" s="18">
        <f t="shared" si="44"/>
        <v>3.0449999999999973</v>
      </c>
      <c r="I80" s="43"/>
      <c r="J80" s="17">
        <f t="shared" si="45"/>
        <v>444.18999999999664</v>
      </c>
      <c r="K80" s="18">
        <f t="shared" si="46"/>
        <v>3.5449999999999866</v>
      </c>
      <c r="L80" s="40"/>
      <c r="M80" s="27"/>
      <c r="N80" s="26"/>
      <c r="O80" s="3"/>
      <c r="P80" s="3"/>
      <c r="Q80" s="3"/>
      <c r="R80" s="3"/>
      <c r="S80" s="3"/>
      <c r="T80" s="3"/>
    </row>
    <row r="81" spans="1:20" ht="16.5" customHeight="1">
      <c r="A81" s="20">
        <f t="shared" si="39"/>
        <v>442.699999999998</v>
      </c>
      <c r="B81" s="21">
        <f t="shared" si="40"/>
        <v>2.0550000000000184</v>
      </c>
      <c r="C81" s="41">
        <f t="shared" si="49"/>
        <v>155.74999999999991</v>
      </c>
      <c r="D81" s="20">
        <f t="shared" si="41"/>
        <v>443.19999999999754</v>
      </c>
      <c r="E81" s="21">
        <f t="shared" si="42"/>
        <v>2.5550000000000077</v>
      </c>
      <c r="F81" s="41">
        <f t="shared" si="50"/>
        <v>215.50000000000014</v>
      </c>
      <c r="G81" s="20">
        <f t="shared" si="43"/>
        <v>443.6999999999971</v>
      </c>
      <c r="H81" s="21">
        <f t="shared" si="44"/>
        <v>3.054999999999997</v>
      </c>
      <c r="I81" s="41"/>
      <c r="J81" s="20">
        <f t="shared" si="45"/>
        <v>444.19999999999663</v>
      </c>
      <c r="K81" s="21">
        <f t="shared" si="46"/>
        <v>3.5549999999999864</v>
      </c>
      <c r="L81" s="41"/>
      <c r="M81" s="27"/>
      <c r="N81" s="26"/>
      <c r="O81" s="3"/>
      <c r="P81" s="3"/>
      <c r="Q81" s="3"/>
      <c r="R81" s="3"/>
      <c r="S81" s="3"/>
      <c r="T81" s="3"/>
    </row>
    <row r="82" spans="1:20" ht="16.5" customHeight="1">
      <c r="A82" s="23">
        <f t="shared" si="39"/>
        <v>442.709999999998</v>
      </c>
      <c r="B82" s="24">
        <f t="shared" si="40"/>
        <v>2.065000000000018</v>
      </c>
      <c r="C82" s="42">
        <f>+C81+$N$28/10</f>
        <v>156.87499999999991</v>
      </c>
      <c r="D82" s="23">
        <f t="shared" si="41"/>
        <v>443.20999999999754</v>
      </c>
      <c r="E82" s="24">
        <f t="shared" si="42"/>
        <v>2.5650000000000075</v>
      </c>
      <c r="F82" s="42"/>
      <c r="G82" s="23">
        <f t="shared" si="43"/>
        <v>443.7099999999971</v>
      </c>
      <c r="H82" s="24">
        <f t="shared" si="44"/>
        <v>3.064999999999997</v>
      </c>
      <c r="I82" s="42"/>
      <c r="J82" s="23">
        <f t="shared" si="45"/>
        <v>444.2099999999966</v>
      </c>
      <c r="K82" s="24">
        <f t="shared" si="46"/>
        <v>3.564999999999986</v>
      </c>
      <c r="L82" s="42"/>
      <c r="M82" s="27"/>
      <c r="N82" s="26"/>
      <c r="O82" s="3"/>
      <c r="P82" s="3"/>
      <c r="Q82" s="3"/>
      <c r="R82" s="3"/>
      <c r="S82" s="3"/>
      <c r="T82" s="3"/>
    </row>
    <row r="83" spans="1:20" ht="16.5" customHeight="1">
      <c r="A83" s="17">
        <f t="shared" si="39"/>
        <v>442.719999999998</v>
      </c>
      <c r="B83" s="18">
        <f t="shared" si="40"/>
        <v>2.075000000000018</v>
      </c>
      <c r="C83" s="40">
        <f aca="true" t="shared" si="51" ref="C83:C91">+C82+$N$28/10</f>
        <v>157.99999999999991</v>
      </c>
      <c r="D83" s="17">
        <f t="shared" si="41"/>
        <v>443.2199999999975</v>
      </c>
      <c r="E83" s="18">
        <f t="shared" si="42"/>
        <v>2.5750000000000073</v>
      </c>
      <c r="F83" s="40"/>
      <c r="G83" s="17">
        <f t="shared" si="43"/>
        <v>443.71999999999707</v>
      </c>
      <c r="H83" s="18">
        <f t="shared" si="44"/>
        <v>3.0749999999999966</v>
      </c>
      <c r="I83" s="40"/>
      <c r="J83" s="17">
        <f t="shared" si="45"/>
        <v>444.2199999999966</v>
      </c>
      <c r="K83" s="18">
        <f t="shared" si="46"/>
        <v>3.574999999999986</v>
      </c>
      <c r="L83" s="40"/>
      <c r="M83" s="27"/>
      <c r="N83" s="26"/>
      <c r="O83" s="3"/>
      <c r="P83" s="3"/>
      <c r="Q83" s="3"/>
      <c r="R83" s="3"/>
      <c r="S83" s="3"/>
      <c r="T83" s="3"/>
    </row>
    <row r="84" spans="1:20" ht="16.5" customHeight="1">
      <c r="A84" s="17">
        <f t="shared" si="39"/>
        <v>442.729999999998</v>
      </c>
      <c r="B84" s="18">
        <f t="shared" si="40"/>
        <v>2.0850000000000177</v>
      </c>
      <c r="C84" s="40">
        <f t="shared" si="51"/>
        <v>159.12499999999991</v>
      </c>
      <c r="D84" s="17">
        <f t="shared" si="41"/>
        <v>443.2299999999975</v>
      </c>
      <c r="E84" s="18">
        <f t="shared" si="42"/>
        <v>2.585000000000007</v>
      </c>
      <c r="F84" s="40"/>
      <c r="G84" s="17">
        <f t="shared" si="43"/>
        <v>443.72999999999706</v>
      </c>
      <c r="H84" s="18">
        <f t="shared" si="44"/>
        <v>3.0849999999999964</v>
      </c>
      <c r="I84" s="40"/>
      <c r="J84" s="17">
        <f t="shared" si="45"/>
        <v>444.2299999999966</v>
      </c>
      <c r="K84" s="18">
        <f t="shared" si="46"/>
        <v>3.5849999999999858</v>
      </c>
      <c r="L84" s="40"/>
      <c r="M84" s="27"/>
      <c r="N84" s="26"/>
      <c r="O84" s="3"/>
      <c r="P84" s="3"/>
      <c r="Q84" s="3"/>
      <c r="R84" s="3"/>
      <c r="S84" s="3"/>
      <c r="T84" s="3"/>
    </row>
    <row r="85" spans="1:20" ht="16.5" customHeight="1">
      <c r="A85" s="17">
        <f t="shared" si="39"/>
        <v>442.73999999999796</v>
      </c>
      <c r="B85" s="18">
        <f t="shared" si="40"/>
        <v>2.0950000000000175</v>
      </c>
      <c r="C85" s="40">
        <f t="shared" si="51"/>
        <v>160.24999999999991</v>
      </c>
      <c r="D85" s="17">
        <f t="shared" si="41"/>
        <v>443.2399999999975</v>
      </c>
      <c r="E85" s="18">
        <f t="shared" si="42"/>
        <v>2.595000000000007</v>
      </c>
      <c r="F85" s="40"/>
      <c r="G85" s="17">
        <f t="shared" si="43"/>
        <v>443.73999999999705</v>
      </c>
      <c r="H85" s="18">
        <f t="shared" si="44"/>
        <v>3.094999999999996</v>
      </c>
      <c r="I85" s="40"/>
      <c r="J85" s="17">
        <f t="shared" si="45"/>
        <v>444.2399999999966</v>
      </c>
      <c r="K85" s="18">
        <f t="shared" si="46"/>
        <v>3.5949999999999855</v>
      </c>
      <c r="L85" s="40"/>
      <c r="M85" s="27"/>
      <c r="N85" s="26"/>
      <c r="O85" s="3"/>
      <c r="P85" s="3"/>
      <c r="Q85" s="3"/>
      <c r="R85" s="3"/>
      <c r="S85" s="3"/>
      <c r="T85" s="3"/>
    </row>
    <row r="86" spans="1:20" ht="16.5" customHeight="1">
      <c r="A86" s="17">
        <f t="shared" si="39"/>
        <v>442.74999999999795</v>
      </c>
      <c r="B86" s="18">
        <f t="shared" si="40"/>
        <v>2.1050000000000173</v>
      </c>
      <c r="C86" s="40">
        <f t="shared" si="51"/>
        <v>161.37499999999991</v>
      </c>
      <c r="D86" s="17">
        <f t="shared" si="41"/>
        <v>443.2499999999975</v>
      </c>
      <c r="E86" s="18">
        <f t="shared" si="42"/>
        <v>2.6050000000000066</v>
      </c>
      <c r="F86" s="40"/>
      <c r="G86" s="17">
        <f t="shared" si="43"/>
        <v>443.74999999999704</v>
      </c>
      <c r="H86" s="18">
        <f t="shared" si="44"/>
        <v>3.104999999999996</v>
      </c>
      <c r="I86" s="40"/>
      <c r="J86" s="17">
        <f t="shared" si="45"/>
        <v>444.2499999999966</v>
      </c>
      <c r="K86" s="18">
        <f t="shared" si="46"/>
        <v>3.6049999999999853</v>
      </c>
      <c r="L86" s="40"/>
      <c r="M86" s="27"/>
      <c r="N86" s="26"/>
      <c r="O86" s="3"/>
      <c r="P86" s="3"/>
      <c r="Q86" s="3"/>
      <c r="R86" s="3"/>
      <c r="S86" s="3"/>
      <c r="T86" s="3"/>
    </row>
    <row r="87" spans="1:20" ht="16.5" customHeight="1">
      <c r="A87" s="17">
        <f t="shared" si="39"/>
        <v>442.75999999999794</v>
      </c>
      <c r="B87" s="18">
        <f t="shared" si="40"/>
        <v>2.115000000000017</v>
      </c>
      <c r="C87" s="40">
        <f t="shared" si="51"/>
        <v>162.49999999999991</v>
      </c>
      <c r="D87" s="17">
        <f t="shared" si="41"/>
        <v>443.2599999999975</v>
      </c>
      <c r="E87" s="18">
        <f t="shared" si="42"/>
        <v>2.6150000000000064</v>
      </c>
      <c r="F87" s="40"/>
      <c r="G87" s="17">
        <f t="shared" si="43"/>
        <v>443.75999999999704</v>
      </c>
      <c r="H87" s="18">
        <f t="shared" si="44"/>
        <v>3.1149999999999958</v>
      </c>
      <c r="I87" s="40"/>
      <c r="J87" s="17">
        <f t="shared" si="45"/>
        <v>444.2599999999966</v>
      </c>
      <c r="K87" s="18">
        <f t="shared" si="46"/>
        <v>3.614999999999985</v>
      </c>
      <c r="L87" s="40"/>
      <c r="M87" s="27"/>
      <c r="N87" s="26"/>
      <c r="O87" s="3"/>
      <c r="P87" s="3"/>
      <c r="Q87" s="3"/>
      <c r="R87" s="3"/>
      <c r="S87" s="3"/>
      <c r="T87" s="3"/>
    </row>
    <row r="88" spans="1:20" ht="16.5" customHeight="1">
      <c r="A88" s="17">
        <f t="shared" si="39"/>
        <v>442.76999999999794</v>
      </c>
      <c r="B88" s="18">
        <f t="shared" si="40"/>
        <v>2.125000000000017</v>
      </c>
      <c r="C88" s="40">
        <f t="shared" si="51"/>
        <v>163.62499999999991</v>
      </c>
      <c r="D88" s="17">
        <f t="shared" si="41"/>
        <v>443.2699999999975</v>
      </c>
      <c r="E88" s="18">
        <f t="shared" si="42"/>
        <v>2.625000000000006</v>
      </c>
      <c r="F88" s="40"/>
      <c r="G88" s="17">
        <f t="shared" si="43"/>
        <v>443.769999999997</v>
      </c>
      <c r="H88" s="18">
        <f t="shared" si="44"/>
        <v>3.1249999999999956</v>
      </c>
      <c r="I88" s="40"/>
      <c r="J88" s="17">
        <f t="shared" si="45"/>
        <v>444.26999999999657</v>
      </c>
      <c r="K88" s="18">
        <f t="shared" si="46"/>
        <v>3.624999999999985</v>
      </c>
      <c r="L88" s="40"/>
      <c r="M88" s="27"/>
      <c r="N88" s="26"/>
      <c r="O88" s="3"/>
      <c r="P88" s="3"/>
      <c r="Q88" s="3"/>
      <c r="R88" s="3"/>
      <c r="S88" s="3"/>
      <c r="T88" s="3"/>
    </row>
    <row r="89" spans="1:20" ht="16.5" customHeight="1">
      <c r="A89" s="17">
        <f t="shared" si="39"/>
        <v>442.7799999999979</v>
      </c>
      <c r="B89" s="18">
        <f t="shared" si="40"/>
        <v>2.1350000000000167</v>
      </c>
      <c r="C89" s="40">
        <f t="shared" si="51"/>
        <v>164.74999999999991</v>
      </c>
      <c r="D89" s="17">
        <f t="shared" si="41"/>
        <v>443.2799999999975</v>
      </c>
      <c r="E89" s="18">
        <f t="shared" si="42"/>
        <v>2.635000000000006</v>
      </c>
      <c r="F89" s="40"/>
      <c r="G89" s="17">
        <f t="shared" si="43"/>
        <v>443.779999999997</v>
      </c>
      <c r="H89" s="18">
        <f t="shared" si="44"/>
        <v>3.1349999999999953</v>
      </c>
      <c r="I89" s="40"/>
      <c r="J89" s="17">
        <f t="shared" si="45"/>
        <v>444.27999999999656</v>
      </c>
      <c r="K89" s="18">
        <f t="shared" si="46"/>
        <v>3.6349999999999847</v>
      </c>
      <c r="L89" s="40"/>
      <c r="M89" s="27"/>
      <c r="N89" s="26"/>
      <c r="O89" s="3"/>
      <c r="P89" s="3"/>
      <c r="Q89" s="3"/>
      <c r="R89" s="3"/>
      <c r="S89" s="3"/>
      <c r="T89" s="3"/>
    </row>
    <row r="90" spans="1:20" ht="16.5" customHeight="1">
      <c r="A90" s="17">
        <f t="shared" si="39"/>
        <v>442.7899999999979</v>
      </c>
      <c r="B90" s="18">
        <f t="shared" si="40"/>
        <v>2.1450000000000164</v>
      </c>
      <c r="C90" s="40">
        <f t="shared" si="51"/>
        <v>165.87499999999991</v>
      </c>
      <c r="D90" s="17">
        <f t="shared" si="41"/>
        <v>443.28999999999746</v>
      </c>
      <c r="E90" s="18">
        <f t="shared" si="42"/>
        <v>2.645000000000006</v>
      </c>
      <c r="F90" s="40"/>
      <c r="G90" s="17">
        <f t="shared" si="43"/>
        <v>443.789999999997</v>
      </c>
      <c r="H90" s="18">
        <f t="shared" si="44"/>
        <v>3.144999999999995</v>
      </c>
      <c r="I90" s="40"/>
      <c r="J90" s="17">
        <f t="shared" si="45"/>
        <v>444.28999999999655</v>
      </c>
      <c r="K90" s="18">
        <f t="shared" si="46"/>
        <v>3.6449999999999845</v>
      </c>
      <c r="L90" s="40"/>
      <c r="M90" s="27"/>
      <c r="N90" s="26"/>
      <c r="O90" s="3"/>
      <c r="P90" s="3"/>
      <c r="Q90" s="3"/>
      <c r="R90" s="3"/>
      <c r="S90" s="3"/>
      <c r="T90" s="3"/>
    </row>
    <row r="91" spans="1:20" ht="16.5" customHeight="1">
      <c r="A91" s="34">
        <f t="shared" si="39"/>
        <v>442.7999999999979</v>
      </c>
      <c r="B91" s="35">
        <f t="shared" si="40"/>
        <v>2.1550000000000162</v>
      </c>
      <c r="C91" s="41">
        <f t="shared" si="51"/>
        <v>166.99999999999991</v>
      </c>
      <c r="D91" s="34">
        <f t="shared" si="41"/>
        <v>443.29999999999745</v>
      </c>
      <c r="E91" s="35">
        <f t="shared" si="42"/>
        <v>2.6550000000000056</v>
      </c>
      <c r="F91" s="41"/>
      <c r="G91" s="34">
        <f t="shared" si="43"/>
        <v>443.799999999997</v>
      </c>
      <c r="H91" s="35">
        <f t="shared" si="44"/>
        <v>3.154999999999995</v>
      </c>
      <c r="I91" s="41"/>
      <c r="J91" s="34">
        <f t="shared" si="45"/>
        <v>444.29999999999654</v>
      </c>
      <c r="K91" s="35">
        <f t="shared" si="46"/>
        <v>3.6549999999999843</v>
      </c>
      <c r="L91" s="41"/>
      <c r="M91" s="27"/>
      <c r="N91" s="26"/>
      <c r="O91" s="3"/>
      <c r="P91" s="3"/>
      <c r="Q91" s="3"/>
      <c r="R91" s="3"/>
      <c r="S91" s="3"/>
      <c r="T91" s="3"/>
    </row>
    <row r="92" spans="1:20" ht="16.5" customHeight="1">
      <c r="A92" s="13">
        <f t="shared" si="39"/>
        <v>442.8099999999979</v>
      </c>
      <c r="B92" s="14">
        <f t="shared" si="40"/>
        <v>2.165000000000016</v>
      </c>
      <c r="C92" s="42">
        <f>+C91+$N$29/10</f>
        <v>168.17499999999993</v>
      </c>
      <c r="D92" s="13">
        <f t="shared" si="41"/>
        <v>443.30999999999744</v>
      </c>
      <c r="E92" s="14">
        <f t="shared" si="42"/>
        <v>2.6650000000000054</v>
      </c>
      <c r="F92" s="42"/>
      <c r="G92" s="13">
        <f t="shared" si="43"/>
        <v>443.809999999997</v>
      </c>
      <c r="H92" s="14">
        <f t="shared" si="44"/>
        <v>3.1649999999999947</v>
      </c>
      <c r="I92" s="42"/>
      <c r="J92" s="13">
        <f t="shared" si="45"/>
        <v>444.30999999999653</v>
      </c>
      <c r="K92" s="14">
        <f t="shared" si="46"/>
        <v>3.664999999999984</v>
      </c>
      <c r="L92" s="42"/>
      <c r="M92" s="27"/>
      <c r="N92" s="26"/>
      <c r="O92" s="3"/>
      <c r="P92" s="3"/>
      <c r="Q92" s="3"/>
      <c r="R92" s="3"/>
      <c r="S92" s="3"/>
      <c r="T92" s="3"/>
    </row>
    <row r="93" spans="1:20" ht="16.5" customHeight="1">
      <c r="A93" s="17">
        <f t="shared" si="39"/>
        <v>442.8199999999979</v>
      </c>
      <c r="B93" s="18">
        <f t="shared" si="40"/>
        <v>2.175000000000016</v>
      </c>
      <c r="C93" s="40">
        <f aca="true" t="shared" si="52" ref="C93:C101">+C92+$N$29/10</f>
        <v>169.34999999999994</v>
      </c>
      <c r="D93" s="17">
        <f t="shared" si="41"/>
        <v>443.31999999999744</v>
      </c>
      <c r="E93" s="18">
        <f t="shared" si="42"/>
        <v>2.675000000000005</v>
      </c>
      <c r="F93" s="40"/>
      <c r="G93" s="17">
        <f t="shared" si="43"/>
        <v>443.819999999997</v>
      </c>
      <c r="H93" s="18">
        <f t="shared" si="44"/>
        <v>3.1749999999999945</v>
      </c>
      <c r="I93" s="40"/>
      <c r="J93" s="17">
        <f t="shared" si="45"/>
        <v>444.3199999999965</v>
      </c>
      <c r="K93" s="18">
        <f t="shared" si="46"/>
        <v>3.674999999999984</v>
      </c>
      <c r="L93" s="40"/>
      <c r="M93" s="27"/>
      <c r="N93" s="26"/>
      <c r="O93" s="3"/>
      <c r="P93" s="3"/>
      <c r="Q93" s="3"/>
      <c r="R93" s="3"/>
      <c r="S93" s="3"/>
      <c r="T93" s="3"/>
    </row>
    <row r="94" spans="1:20" ht="16.5" customHeight="1">
      <c r="A94" s="17">
        <f t="shared" si="39"/>
        <v>442.8299999999979</v>
      </c>
      <c r="B94" s="18">
        <f t="shared" si="40"/>
        <v>2.1850000000000156</v>
      </c>
      <c r="C94" s="40">
        <f t="shared" si="52"/>
        <v>170.52499999999995</v>
      </c>
      <c r="D94" s="17">
        <f t="shared" si="41"/>
        <v>443.3299999999974</v>
      </c>
      <c r="E94" s="18">
        <f t="shared" si="42"/>
        <v>2.685000000000005</v>
      </c>
      <c r="F94" s="40"/>
      <c r="G94" s="17">
        <f t="shared" si="43"/>
        <v>443.82999999999697</v>
      </c>
      <c r="H94" s="18">
        <f t="shared" si="44"/>
        <v>3.1849999999999943</v>
      </c>
      <c r="I94" s="40"/>
      <c r="J94" s="17">
        <f t="shared" si="45"/>
        <v>444.3299999999965</v>
      </c>
      <c r="K94" s="18">
        <f t="shared" si="46"/>
        <v>3.6849999999999836</v>
      </c>
      <c r="L94" s="40"/>
      <c r="M94" s="27"/>
      <c r="N94" s="26"/>
      <c r="O94" s="3"/>
      <c r="P94" s="3"/>
      <c r="Q94" s="3"/>
      <c r="R94" s="3"/>
      <c r="S94" s="3"/>
      <c r="T94" s="3"/>
    </row>
    <row r="95" spans="1:20" ht="16.5" customHeight="1">
      <c r="A95" s="17">
        <f t="shared" si="39"/>
        <v>442.8399999999979</v>
      </c>
      <c r="B95" s="18">
        <f t="shared" si="40"/>
        <v>2.1950000000000154</v>
      </c>
      <c r="C95" s="40">
        <f t="shared" si="52"/>
        <v>171.69999999999996</v>
      </c>
      <c r="D95" s="17">
        <f t="shared" si="41"/>
        <v>443.3399999999974</v>
      </c>
      <c r="E95" s="18">
        <f t="shared" si="42"/>
        <v>2.6950000000000047</v>
      </c>
      <c r="F95" s="40"/>
      <c r="G95" s="17">
        <f t="shared" si="43"/>
        <v>443.83999999999696</v>
      </c>
      <c r="H95" s="18">
        <f t="shared" si="44"/>
        <v>3.194999999999994</v>
      </c>
      <c r="I95" s="40"/>
      <c r="J95" s="17">
        <f t="shared" si="45"/>
        <v>444.3399999999965</v>
      </c>
      <c r="K95" s="18">
        <f t="shared" si="46"/>
        <v>3.6949999999999834</v>
      </c>
      <c r="L95" s="40"/>
      <c r="M95" s="27"/>
      <c r="N95" s="26"/>
      <c r="O95" s="3"/>
      <c r="P95" s="3"/>
      <c r="Q95" s="3"/>
      <c r="R95" s="3"/>
      <c r="S95" s="3"/>
      <c r="T95" s="3"/>
    </row>
    <row r="96" spans="1:20" ht="16.5" customHeight="1">
      <c r="A96" s="17">
        <f t="shared" si="39"/>
        <v>442.84999999999786</v>
      </c>
      <c r="B96" s="18">
        <f t="shared" si="40"/>
        <v>2.205000000000015</v>
      </c>
      <c r="C96" s="40">
        <f t="shared" si="52"/>
        <v>172.87499999999997</v>
      </c>
      <c r="D96" s="17">
        <f t="shared" si="41"/>
        <v>443.3499999999974</v>
      </c>
      <c r="E96" s="18">
        <f t="shared" si="42"/>
        <v>2.7050000000000045</v>
      </c>
      <c r="F96" s="40"/>
      <c r="G96" s="17">
        <f t="shared" si="43"/>
        <v>443.84999999999695</v>
      </c>
      <c r="H96" s="18">
        <f t="shared" si="44"/>
        <v>3.204999999999994</v>
      </c>
      <c r="I96" s="40"/>
      <c r="J96" s="17">
        <f t="shared" si="45"/>
        <v>444.3499999999965</v>
      </c>
      <c r="K96" s="18">
        <f t="shared" si="46"/>
        <v>3.704999999999983</v>
      </c>
      <c r="L96" s="40"/>
      <c r="M96" s="27"/>
      <c r="N96" s="26"/>
      <c r="O96" s="3"/>
      <c r="P96" s="3"/>
      <c r="Q96" s="3"/>
      <c r="R96" s="3"/>
      <c r="S96" s="3"/>
      <c r="T96" s="3"/>
    </row>
    <row r="97" spans="1:20" ht="16.5" customHeight="1">
      <c r="A97" s="17">
        <f t="shared" si="39"/>
        <v>442.85999999999785</v>
      </c>
      <c r="B97" s="18">
        <f t="shared" si="40"/>
        <v>2.215000000000015</v>
      </c>
      <c r="C97" s="40">
        <f t="shared" si="52"/>
        <v>174.04999999999998</v>
      </c>
      <c r="D97" s="17">
        <f t="shared" si="41"/>
        <v>443.3599999999974</v>
      </c>
      <c r="E97" s="18">
        <f t="shared" si="42"/>
        <v>2.7150000000000043</v>
      </c>
      <c r="F97" s="40"/>
      <c r="G97" s="17">
        <f t="shared" si="43"/>
        <v>443.85999999999694</v>
      </c>
      <c r="H97" s="18">
        <f t="shared" si="44"/>
        <v>3.2149999999999936</v>
      </c>
      <c r="I97" s="40"/>
      <c r="J97" s="17">
        <f t="shared" si="45"/>
        <v>444.3599999999965</v>
      </c>
      <c r="K97" s="18">
        <f t="shared" si="46"/>
        <v>3.714999999999983</v>
      </c>
      <c r="L97" s="40"/>
      <c r="M97" s="27"/>
      <c r="N97" s="26"/>
      <c r="O97" s="3"/>
      <c r="P97" s="3"/>
      <c r="Q97" s="3"/>
      <c r="R97" s="3"/>
      <c r="S97" s="3"/>
      <c r="T97" s="3"/>
    </row>
    <row r="98" spans="1:20" ht="16.5" customHeight="1">
      <c r="A98" s="17">
        <f t="shared" si="39"/>
        <v>442.86999999999784</v>
      </c>
      <c r="B98" s="18">
        <f t="shared" si="40"/>
        <v>2.2250000000000147</v>
      </c>
      <c r="C98" s="40">
        <f t="shared" si="52"/>
        <v>175.225</v>
      </c>
      <c r="D98" s="17">
        <f t="shared" si="41"/>
        <v>443.3699999999974</v>
      </c>
      <c r="E98" s="18">
        <f t="shared" si="42"/>
        <v>2.725000000000004</v>
      </c>
      <c r="F98" s="40"/>
      <c r="G98" s="17">
        <f t="shared" si="43"/>
        <v>443.86999999999694</v>
      </c>
      <c r="H98" s="18">
        <f t="shared" si="44"/>
        <v>3.2249999999999934</v>
      </c>
      <c r="I98" s="40"/>
      <c r="J98" s="17">
        <f t="shared" si="45"/>
        <v>444.3699999999965</v>
      </c>
      <c r="K98" s="18">
        <f t="shared" si="46"/>
        <v>3.7249999999999828</v>
      </c>
      <c r="L98" s="40"/>
      <c r="M98" s="27"/>
      <c r="N98" s="26"/>
      <c r="O98" s="3"/>
      <c r="P98" s="3"/>
      <c r="Q98" s="3"/>
      <c r="R98" s="3"/>
      <c r="S98" s="3"/>
      <c r="T98" s="3"/>
    </row>
    <row r="99" spans="1:20" ht="16.5" customHeight="1">
      <c r="A99" s="17">
        <f t="shared" si="39"/>
        <v>442.87999999999784</v>
      </c>
      <c r="B99" s="18">
        <f t="shared" si="40"/>
        <v>2.2350000000000145</v>
      </c>
      <c r="C99" s="40">
        <f t="shared" si="52"/>
        <v>176.4</v>
      </c>
      <c r="D99" s="17">
        <f t="shared" si="41"/>
        <v>443.3799999999974</v>
      </c>
      <c r="E99" s="18">
        <f t="shared" si="42"/>
        <v>2.735000000000004</v>
      </c>
      <c r="F99" s="40"/>
      <c r="G99" s="17">
        <f t="shared" si="43"/>
        <v>443.8799999999969</v>
      </c>
      <c r="H99" s="18">
        <f t="shared" si="44"/>
        <v>3.234999999999993</v>
      </c>
      <c r="I99" s="40"/>
      <c r="J99" s="17">
        <f t="shared" si="45"/>
        <v>444.37999999999647</v>
      </c>
      <c r="K99" s="18">
        <f t="shared" si="46"/>
        <v>3.7349999999999826</v>
      </c>
      <c r="L99" s="40"/>
      <c r="M99" s="27"/>
      <c r="N99" s="26"/>
      <c r="O99" s="3"/>
      <c r="P99" s="3"/>
      <c r="Q99" s="3"/>
      <c r="R99" s="3"/>
      <c r="S99" s="3"/>
      <c r="T99" s="3"/>
    </row>
    <row r="100" spans="1:20" ht="16.5" customHeight="1">
      <c r="A100" s="17">
        <f t="shared" si="39"/>
        <v>442.8899999999978</v>
      </c>
      <c r="B100" s="18">
        <f t="shared" si="40"/>
        <v>2.2450000000000143</v>
      </c>
      <c r="C100" s="40">
        <f t="shared" si="52"/>
        <v>177.57500000000002</v>
      </c>
      <c r="D100" s="17">
        <f t="shared" si="41"/>
        <v>443.38999999999737</v>
      </c>
      <c r="E100" s="18">
        <f t="shared" si="42"/>
        <v>2.7450000000000037</v>
      </c>
      <c r="F100" s="40"/>
      <c r="G100" s="17">
        <f t="shared" si="43"/>
        <v>443.8899999999969</v>
      </c>
      <c r="H100" s="18">
        <f t="shared" si="44"/>
        <v>3.244999999999993</v>
      </c>
      <c r="I100" s="40"/>
      <c r="J100" s="17">
        <f t="shared" si="45"/>
        <v>444.38999999999646</v>
      </c>
      <c r="K100" s="18">
        <f t="shared" si="46"/>
        <v>3.7449999999999823</v>
      </c>
      <c r="L100" s="40"/>
      <c r="M100" s="27"/>
      <c r="N100" s="26"/>
      <c r="O100" s="3"/>
      <c r="P100" s="3"/>
      <c r="Q100" s="3"/>
      <c r="R100" s="3"/>
      <c r="S100" s="3"/>
      <c r="T100" s="3"/>
    </row>
    <row r="101" spans="1:20" ht="16.5" customHeight="1">
      <c r="A101" s="20">
        <f t="shared" si="39"/>
        <v>442.8999999999978</v>
      </c>
      <c r="B101" s="21">
        <f t="shared" si="40"/>
        <v>2.255000000000014</v>
      </c>
      <c r="C101" s="41">
        <f t="shared" si="52"/>
        <v>178.75000000000003</v>
      </c>
      <c r="D101" s="20">
        <f t="shared" si="41"/>
        <v>443.39999999999736</v>
      </c>
      <c r="E101" s="21">
        <f t="shared" si="42"/>
        <v>2.7550000000000034</v>
      </c>
      <c r="F101" s="41"/>
      <c r="G101" s="20">
        <f t="shared" si="43"/>
        <v>443.8999999999969</v>
      </c>
      <c r="H101" s="21">
        <f t="shared" si="44"/>
        <v>3.254999999999993</v>
      </c>
      <c r="I101" s="41"/>
      <c r="J101" s="20">
        <f t="shared" si="45"/>
        <v>444.39999999999645</v>
      </c>
      <c r="K101" s="21">
        <f t="shared" si="46"/>
        <v>3.754999999999982</v>
      </c>
      <c r="L101" s="41"/>
      <c r="M101" s="27"/>
      <c r="N101" s="26"/>
      <c r="O101" s="3"/>
      <c r="P101" s="3"/>
      <c r="Q101" s="3"/>
      <c r="R101" s="3"/>
      <c r="S101" s="3"/>
      <c r="T101" s="3"/>
    </row>
    <row r="102" spans="1:20" ht="16.5" customHeight="1">
      <c r="A102" s="23">
        <f t="shared" si="39"/>
        <v>442.9099999999978</v>
      </c>
      <c r="B102" s="24">
        <f t="shared" si="40"/>
        <v>2.265000000000014</v>
      </c>
      <c r="C102" s="42">
        <f>+C101+$N$30/10</f>
        <v>179.92500000000004</v>
      </c>
      <c r="D102" s="23">
        <f t="shared" si="41"/>
        <v>443.40999999999735</v>
      </c>
      <c r="E102" s="24">
        <f t="shared" si="42"/>
        <v>2.7650000000000032</v>
      </c>
      <c r="F102" s="42"/>
      <c r="G102" s="23">
        <f t="shared" si="43"/>
        <v>443.9099999999969</v>
      </c>
      <c r="H102" s="24">
        <f t="shared" si="44"/>
        <v>3.2649999999999926</v>
      </c>
      <c r="I102" s="42"/>
      <c r="J102" s="23">
        <f t="shared" si="45"/>
        <v>444.40999999999644</v>
      </c>
      <c r="K102" s="24">
        <f t="shared" si="46"/>
        <v>3.764999999999982</v>
      </c>
      <c r="L102" s="42"/>
      <c r="M102" s="27"/>
      <c r="N102" s="26"/>
      <c r="O102" s="3"/>
      <c r="P102" s="3"/>
      <c r="Q102" s="3"/>
      <c r="R102" s="3"/>
      <c r="S102" s="3"/>
      <c r="T102" s="3"/>
    </row>
    <row r="103" spans="1:20" ht="16.5" customHeight="1">
      <c r="A103" s="17">
        <f t="shared" si="39"/>
        <v>442.9199999999978</v>
      </c>
      <c r="B103" s="18">
        <f t="shared" si="40"/>
        <v>2.2750000000000137</v>
      </c>
      <c r="C103" s="40">
        <f aca="true" t="shared" si="53" ref="C103:C110">+C102+$N$30/10</f>
        <v>181.10000000000005</v>
      </c>
      <c r="D103" s="17">
        <f t="shared" si="41"/>
        <v>443.41999999999734</v>
      </c>
      <c r="E103" s="18">
        <f t="shared" si="42"/>
        <v>2.775000000000003</v>
      </c>
      <c r="F103" s="40"/>
      <c r="G103" s="17">
        <f t="shared" si="43"/>
        <v>443.9199999999969</v>
      </c>
      <c r="H103" s="18">
        <f t="shared" si="44"/>
        <v>3.2749999999999924</v>
      </c>
      <c r="I103" s="40"/>
      <c r="J103" s="17">
        <f t="shared" si="45"/>
        <v>444.41999999999643</v>
      </c>
      <c r="K103" s="18">
        <f t="shared" si="46"/>
        <v>3.7749999999999817</v>
      </c>
      <c r="L103" s="40"/>
      <c r="M103" s="27"/>
      <c r="N103" s="26"/>
      <c r="O103" s="3"/>
      <c r="P103" s="3"/>
      <c r="Q103" s="3"/>
      <c r="R103" s="3"/>
      <c r="S103" s="3"/>
      <c r="T103" s="3"/>
    </row>
    <row r="104" spans="1:20" ht="16.5" customHeight="1">
      <c r="A104" s="17">
        <f t="shared" si="39"/>
        <v>442.9299999999978</v>
      </c>
      <c r="B104" s="18">
        <f t="shared" si="40"/>
        <v>2.2850000000000135</v>
      </c>
      <c r="C104" s="40">
        <f t="shared" si="53"/>
        <v>182.27500000000006</v>
      </c>
      <c r="D104" s="17">
        <f t="shared" si="41"/>
        <v>443.42999999999734</v>
      </c>
      <c r="E104" s="18">
        <f t="shared" si="42"/>
        <v>2.785000000000003</v>
      </c>
      <c r="F104" s="40"/>
      <c r="G104" s="17">
        <f t="shared" si="43"/>
        <v>443.9299999999969</v>
      </c>
      <c r="H104" s="18">
        <f t="shared" si="44"/>
        <v>3.284999999999992</v>
      </c>
      <c r="I104" s="40"/>
      <c r="J104" s="17">
        <f t="shared" si="45"/>
        <v>444.4299999999964</v>
      </c>
      <c r="K104" s="18">
        <f t="shared" si="46"/>
        <v>3.7849999999999815</v>
      </c>
      <c r="L104" s="40"/>
      <c r="M104" s="27"/>
      <c r="N104" s="26"/>
      <c r="O104" s="3"/>
      <c r="P104" s="3"/>
      <c r="Q104" s="3"/>
      <c r="R104" s="3"/>
      <c r="S104" s="3"/>
      <c r="T104" s="3"/>
    </row>
    <row r="105" spans="1:20" ht="16.5" customHeight="1">
      <c r="A105" s="17">
        <f t="shared" si="39"/>
        <v>442.9399999999978</v>
      </c>
      <c r="B105" s="18">
        <f t="shared" si="40"/>
        <v>2.2950000000000133</v>
      </c>
      <c r="C105" s="40">
        <f t="shared" si="53"/>
        <v>183.45000000000007</v>
      </c>
      <c r="D105" s="17">
        <f t="shared" si="41"/>
        <v>443.4399999999973</v>
      </c>
      <c r="E105" s="18">
        <f t="shared" si="42"/>
        <v>2.7950000000000026</v>
      </c>
      <c r="F105" s="40"/>
      <c r="G105" s="17">
        <f t="shared" si="43"/>
        <v>443.93999999999687</v>
      </c>
      <c r="H105" s="18">
        <f t="shared" si="44"/>
        <v>3.294999999999992</v>
      </c>
      <c r="I105" s="40"/>
      <c r="J105" s="17">
        <f t="shared" si="45"/>
        <v>444.4399999999964</v>
      </c>
      <c r="K105" s="18">
        <f t="shared" si="46"/>
        <v>3.7949999999999813</v>
      </c>
      <c r="L105" s="40"/>
      <c r="M105" s="27"/>
      <c r="N105" s="26"/>
      <c r="O105" s="3"/>
      <c r="P105" s="3"/>
      <c r="Q105" s="3"/>
      <c r="R105" s="3"/>
      <c r="S105" s="3"/>
      <c r="T105" s="3"/>
    </row>
    <row r="106" spans="1:20" ht="16.5" customHeight="1">
      <c r="A106" s="17">
        <f t="shared" si="39"/>
        <v>442.9499999999978</v>
      </c>
      <c r="B106" s="18">
        <f t="shared" si="40"/>
        <v>2.305000000000013</v>
      </c>
      <c r="C106" s="40">
        <f t="shared" si="53"/>
        <v>184.62500000000009</v>
      </c>
      <c r="D106" s="17">
        <f t="shared" si="41"/>
        <v>443.4499999999973</v>
      </c>
      <c r="E106" s="18">
        <f t="shared" si="42"/>
        <v>2.8050000000000024</v>
      </c>
      <c r="F106" s="40"/>
      <c r="G106" s="17">
        <f t="shared" si="43"/>
        <v>443.94999999999686</v>
      </c>
      <c r="H106" s="18">
        <f t="shared" si="44"/>
        <v>3.3049999999999917</v>
      </c>
      <c r="I106" s="40"/>
      <c r="J106" s="17">
        <f t="shared" si="45"/>
        <v>444.4499999999964</v>
      </c>
      <c r="K106" s="18">
        <f t="shared" si="46"/>
        <v>3.804999999999981</v>
      </c>
      <c r="L106" s="40"/>
      <c r="M106" s="27"/>
      <c r="N106" s="26"/>
      <c r="O106" s="3"/>
      <c r="P106" s="3"/>
      <c r="Q106" s="3"/>
      <c r="R106" s="3"/>
      <c r="S106" s="3"/>
      <c r="T106" s="3"/>
    </row>
    <row r="107" spans="1:20" ht="16.5" customHeight="1">
      <c r="A107" s="17">
        <f t="shared" si="39"/>
        <v>442.95999999999776</v>
      </c>
      <c r="B107" s="18">
        <f t="shared" si="40"/>
        <v>2.315000000000013</v>
      </c>
      <c r="C107" s="40">
        <f t="shared" si="53"/>
        <v>185.8000000000001</v>
      </c>
      <c r="D107" s="17">
        <f t="shared" si="41"/>
        <v>443.4599999999973</v>
      </c>
      <c r="E107" s="18">
        <f t="shared" si="42"/>
        <v>2.815000000000002</v>
      </c>
      <c r="F107" s="40"/>
      <c r="G107" s="17">
        <f t="shared" si="43"/>
        <v>443.95999999999685</v>
      </c>
      <c r="H107" s="18">
        <f t="shared" si="44"/>
        <v>3.3149999999999915</v>
      </c>
      <c r="I107" s="40"/>
      <c r="J107" s="17">
        <f t="shared" si="45"/>
        <v>444.4599999999964</v>
      </c>
      <c r="K107" s="18">
        <f t="shared" si="46"/>
        <v>3.814999999999981</v>
      </c>
      <c r="L107" s="40"/>
      <c r="M107" s="27"/>
      <c r="N107" s="26"/>
      <c r="O107" s="3"/>
      <c r="P107" s="3"/>
      <c r="Q107" s="3"/>
      <c r="R107" s="3"/>
      <c r="S107" s="3"/>
      <c r="T107" s="3"/>
    </row>
    <row r="108" spans="1:14" ht="16.5" customHeight="1">
      <c r="A108" s="17">
        <f t="shared" si="39"/>
        <v>442.96999999999775</v>
      </c>
      <c r="B108" s="18">
        <f t="shared" si="40"/>
        <v>2.3250000000000126</v>
      </c>
      <c r="C108" s="40">
        <f t="shared" si="53"/>
        <v>186.9750000000001</v>
      </c>
      <c r="D108" s="17">
        <f t="shared" si="41"/>
        <v>443.4699999999973</v>
      </c>
      <c r="E108" s="18">
        <f t="shared" si="42"/>
        <v>2.825000000000002</v>
      </c>
      <c r="F108" s="40"/>
      <c r="G108" s="17">
        <f t="shared" si="43"/>
        <v>443.96999999999684</v>
      </c>
      <c r="H108" s="18">
        <f t="shared" si="44"/>
        <v>3.3249999999999913</v>
      </c>
      <c r="I108" s="40"/>
      <c r="J108" s="17">
        <f t="shared" si="45"/>
        <v>444.4699999999964</v>
      </c>
      <c r="K108" s="18">
        <f t="shared" si="46"/>
        <v>3.8249999999999806</v>
      </c>
      <c r="L108" s="40"/>
      <c r="M108" s="27"/>
      <c r="N108" s="26"/>
    </row>
    <row r="109" spans="1:14" ht="16.5" customHeight="1">
      <c r="A109" s="17">
        <f t="shared" si="39"/>
        <v>442.97999999999774</v>
      </c>
      <c r="B109" s="18">
        <f t="shared" si="40"/>
        <v>2.3350000000000124</v>
      </c>
      <c r="C109" s="40">
        <f t="shared" si="53"/>
        <v>188.15000000000012</v>
      </c>
      <c r="D109" s="17">
        <f t="shared" si="41"/>
        <v>443.4799999999973</v>
      </c>
      <c r="E109" s="18">
        <f t="shared" si="42"/>
        <v>2.8350000000000017</v>
      </c>
      <c r="F109" s="40"/>
      <c r="G109" s="17">
        <f t="shared" si="43"/>
        <v>443.97999999999683</v>
      </c>
      <c r="H109" s="18">
        <f t="shared" si="44"/>
        <v>3.334999999999991</v>
      </c>
      <c r="I109" s="40"/>
      <c r="J109" s="17">
        <f t="shared" si="45"/>
        <v>444.4799999999964</v>
      </c>
      <c r="K109" s="18">
        <f t="shared" si="46"/>
        <v>3.8349999999999804</v>
      </c>
      <c r="L109" s="40"/>
      <c r="M109" s="27"/>
      <c r="N109" s="26"/>
    </row>
    <row r="110" spans="1:14" ht="16.5" customHeight="1">
      <c r="A110" s="20">
        <f t="shared" si="39"/>
        <v>442.98999999999774</v>
      </c>
      <c r="B110" s="21">
        <f t="shared" si="40"/>
        <v>2.345000000000012</v>
      </c>
      <c r="C110" s="41">
        <f t="shared" si="53"/>
        <v>189.32500000000013</v>
      </c>
      <c r="D110" s="20">
        <f t="shared" si="41"/>
        <v>443.4899999999973</v>
      </c>
      <c r="E110" s="21">
        <f t="shared" si="42"/>
        <v>2.8450000000000015</v>
      </c>
      <c r="F110" s="41"/>
      <c r="G110" s="20">
        <f t="shared" si="43"/>
        <v>443.9899999999968</v>
      </c>
      <c r="H110" s="21">
        <f t="shared" si="44"/>
        <v>3.344999999999991</v>
      </c>
      <c r="I110" s="41"/>
      <c r="J110" s="20">
        <f t="shared" si="45"/>
        <v>444.48999999999637</v>
      </c>
      <c r="K110" s="21">
        <f t="shared" si="46"/>
        <v>3.84499999999998</v>
      </c>
      <c r="L110" s="41"/>
      <c r="M110" s="27"/>
      <c r="N110" s="26"/>
    </row>
    <row r="111" spans="1:14" ht="22.5" customHeight="1">
      <c r="A111" s="36"/>
      <c r="B111" s="36"/>
      <c r="C111" s="36"/>
      <c r="D111" s="36"/>
      <c r="E111" s="36"/>
      <c r="F111" s="36"/>
      <c r="G111" s="36"/>
      <c r="H111" s="36"/>
      <c r="I111" s="37"/>
      <c r="J111" s="37"/>
      <c r="K111" s="37"/>
      <c r="L111" s="37"/>
      <c r="M111" s="27"/>
      <c r="N111" s="26"/>
    </row>
    <row r="112" spans="1:14" ht="22.5" customHeight="1">
      <c r="A112" s="36"/>
      <c r="B112" s="36"/>
      <c r="C112" s="36"/>
      <c r="D112" s="36"/>
      <c r="E112" s="36"/>
      <c r="F112" s="36"/>
      <c r="G112" s="36"/>
      <c r="H112" s="36"/>
      <c r="I112" s="37"/>
      <c r="J112" s="37"/>
      <c r="K112" s="37"/>
      <c r="L112" s="37"/>
      <c r="M112" s="27"/>
      <c r="N112" s="26"/>
    </row>
    <row r="113" spans="1:14" ht="22.5" customHeight="1">
      <c r="A113" s="28"/>
      <c r="B113" s="36"/>
      <c r="C113" s="36"/>
      <c r="D113" s="36"/>
      <c r="E113" s="36"/>
      <c r="F113" s="36"/>
      <c r="G113" s="36"/>
      <c r="H113" s="36"/>
      <c r="I113" s="37"/>
      <c r="J113" s="37"/>
      <c r="K113" s="37"/>
      <c r="L113" s="37"/>
      <c r="M113" s="27"/>
      <c r="N113" s="26"/>
    </row>
    <row r="114" spans="1:14" ht="22.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27"/>
      <c r="N114" s="26"/>
    </row>
    <row r="115" spans="1:14" ht="22.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27"/>
      <c r="N115" s="26"/>
    </row>
    <row r="116" spans="1:14" ht="16.5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27"/>
      <c r="N116" s="26"/>
    </row>
    <row r="117" spans="1:14" ht="16.5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27"/>
      <c r="N117" s="26"/>
    </row>
    <row r="118" spans="1:14" ht="16.5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27"/>
      <c r="N118" s="26"/>
    </row>
    <row r="119" spans="1:14" ht="16.5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27"/>
      <c r="N119" s="26"/>
    </row>
    <row r="120" spans="1:14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27"/>
      <c r="N120" s="26"/>
    </row>
    <row r="121" spans="1:14" ht="16.5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27"/>
      <c r="N121" s="26"/>
    </row>
    <row r="122" spans="1:14" ht="16.5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27"/>
      <c r="N122" s="26"/>
    </row>
    <row r="123" spans="1:14" ht="16.5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27"/>
      <c r="N123" s="26"/>
    </row>
    <row r="124" spans="1:14" ht="16.5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27"/>
      <c r="N124" s="26"/>
    </row>
    <row r="125" spans="1:14" ht="16.5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27"/>
      <c r="N125" s="26"/>
    </row>
    <row r="126" spans="1:14" ht="16.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27"/>
      <c r="N126" s="29"/>
    </row>
    <row r="127" spans="1:14" ht="16.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27"/>
      <c r="N127" s="29"/>
    </row>
    <row r="128" spans="1:14" ht="16.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27"/>
      <c r="N128" s="29"/>
    </row>
    <row r="129" spans="1:14" ht="16.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27"/>
      <c r="N129" s="29"/>
    </row>
    <row r="130" spans="1:14" ht="16.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27"/>
      <c r="N130" s="29"/>
    </row>
    <row r="131" spans="1:14" ht="16.5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27"/>
      <c r="N131" s="29"/>
    </row>
    <row r="132" spans="1:14" ht="16.5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27"/>
      <c r="N132" s="29"/>
    </row>
    <row r="133" spans="1:14" ht="16.5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27"/>
      <c r="N133" s="29"/>
    </row>
    <row r="134" spans="1:14" ht="16.5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27"/>
      <c r="N134" s="29"/>
    </row>
    <row r="135" spans="1:14" ht="16.5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27"/>
      <c r="N135" s="29"/>
    </row>
    <row r="136" spans="1:14" ht="16.5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27"/>
      <c r="N136" s="29"/>
    </row>
    <row r="137" spans="1:14" ht="16.5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27"/>
      <c r="N137" s="29"/>
    </row>
    <row r="138" spans="1:14" ht="16.5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27"/>
      <c r="N138" s="29"/>
    </row>
    <row r="139" spans="1:14" ht="16.5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27"/>
      <c r="N139" s="29"/>
    </row>
    <row r="140" spans="1:14" ht="16.5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27"/>
      <c r="N140" s="29"/>
    </row>
    <row r="141" spans="1:14" ht="16.5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27"/>
      <c r="N141" s="29"/>
    </row>
    <row r="142" spans="1:14" ht="16.5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27"/>
      <c r="N142" s="29"/>
    </row>
    <row r="143" spans="1:14" ht="16.5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27"/>
      <c r="N143" s="29"/>
    </row>
    <row r="144" spans="1:14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27"/>
      <c r="N144" s="29"/>
    </row>
    <row r="145" spans="1:14" ht="16.5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27"/>
      <c r="N145" s="29"/>
    </row>
    <row r="146" spans="1:14" ht="16.5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27"/>
      <c r="N146" s="29"/>
    </row>
    <row r="147" spans="1:14" ht="16.5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27"/>
      <c r="N147" s="29"/>
    </row>
    <row r="148" spans="1:14" ht="16.5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27"/>
      <c r="N148" s="29"/>
    </row>
    <row r="149" spans="1:14" ht="16.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27"/>
      <c r="N149" s="29"/>
    </row>
    <row r="150" spans="1:14" ht="16.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27"/>
      <c r="N150" s="29"/>
    </row>
    <row r="151" spans="1:14" ht="16.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27"/>
      <c r="N151" s="29"/>
    </row>
    <row r="152" spans="1:14" ht="16.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27"/>
      <c r="N152" s="29"/>
    </row>
    <row r="153" spans="1:14" ht="16.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27"/>
      <c r="N153" s="29"/>
    </row>
    <row r="154" spans="1:14" ht="16.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27"/>
      <c r="N154" s="29"/>
    </row>
    <row r="155" spans="1:14" ht="16.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27"/>
      <c r="N155" s="29"/>
    </row>
    <row r="156" spans="1:14" ht="16.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27"/>
      <c r="N156" s="29"/>
    </row>
    <row r="157" spans="1:14" ht="16.5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27"/>
      <c r="N157" s="29"/>
    </row>
    <row r="158" spans="1:14" ht="16.5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27"/>
      <c r="N158" s="29"/>
    </row>
    <row r="159" spans="1:14" ht="16.5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27"/>
      <c r="N159" s="29"/>
    </row>
    <row r="160" spans="1:14" ht="16.5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27"/>
      <c r="N160" s="29"/>
    </row>
    <row r="161" spans="1:14" ht="16.5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27"/>
      <c r="N161" s="29"/>
    </row>
    <row r="162" spans="1:14" ht="16.5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27"/>
      <c r="N162" s="29"/>
    </row>
    <row r="163" spans="1:14" ht="16.5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27"/>
      <c r="N163" s="29"/>
    </row>
    <row r="164" spans="1:14" ht="16.5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27"/>
      <c r="N164" s="29"/>
    </row>
    <row r="165" spans="1:14" ht="16.5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27"/>
      <c r="N165" s="29"/>
    </row>
    <row r="166" spans="1:14" ht="15.75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27"/>
      <c r="N166" s="29"/>
    </row>
    <row r="167" spans="1:14" ht="15.75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27"/>
      <c r="N167" s="26"/>
    </row>
    <row r="168" spans="1:14" ht="15.7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27"/>
      <c r="N168" s="26"/>
    </row>
    <row r="169" spans="1:14" ht="15.75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27"/>
      <c r="N169" s="26"/>
    </row>
    <row r="170" spans="1:14" ht="21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27"/>
      <c r="N170" s="26"/>
    </row>
    <row r="171" spans="1:14" ht="21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27"/>
      <c r="N171" s="26"/>
    </row>
    <row r="172" spans="1:14" ht="24.75" customHeight="1">
      <c r="A172" s="36"/>
      <c r="B172" s="36"/>
      <c r="C172" s="36"/>
      <c r="D172" s="36"/>
      <c r="E172" s="36"/>
      <c r="F172" s="36"/>
      <c r="G172" s="36"/>
      <c r="H172" s="36"/>
      <c r="I172" s="37"/>
      <c r="J172" s="37"/>
      <c r="K172" s="37"/>
      <c r="L172" s="37"/>
      <c r="M172" s="27"/>
      <c r="N172" s="26"/>
    </row>
    <row r="173" spans="1:14" ht="24.75" customHeight="1">
      <c r="A173" s="36"/>
      <c r="B173" s="36"/>
      <c r="C173" s="36"/>
      <c r="D173" s="36"/>
      <c r="E173" s="36"/>
      <c r="F173" s="36"/>
      <c r="G173" s="36"/>
      <c r="H173" s="36"/>
      <c r="I173" s="37"/>
      <c r="J173" s="37"/>
      <c r="K173" s="37"/>
      <c r="L173" s="37"/>
      <c r="M173" s="27"/>
      <c r="N173" s="26"/>
    </row>
    <row r="174" spans="1:14" ht="24.75" customHeight="1">
      <c r="A174" s="38"/>
      <c r="B174" s="36"/>
      <c r="C174" s="36"/>
      <c r="D174" s="36"/>
      <c r="E174" s="36"/>
      <c r="F174" s="36"/>
      <c r="G174" s="36"/>
      <c r="H174" s="36"/>
      <c r="I174" s="37"/>
      <c r="J174" s="37"/>
      <c r="K174" s="37"/>
      <c r="L174" s="37"/>
      <c r="M174" s="27"/>
      <c r="N174" s="26"/>
    </row>
    <row r="175" spans="1:14" ht="24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27"/>
      <c r="N175" s="26"/>
    </row>
    <row r="176" spans="1:14" ht="24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27"/>
      <c r="N176" s="26"/>
    </row>
    <row r="177" spans="1:14" ht="15.75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27"/>
      <c r="N177" s="26"/>
    </row>
    <row r="178" spans="1:14" ht="15.75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27"/>
      <c r="N178" s="26"/>
    </row>
    <row r="179" spans="1:14" ht="15.75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27"/>
      <c r="N179" s="26"/>
    </row>
    <row r="180" spans="1:14" ht="15.75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27"/>
      <c r="N180" s="26"/>
    </row>
    <row r="181" spans="1:14" ht="15.75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27"/>
      <c r="N181" s="29"/>
    </row>
    <row r="182" spans="1:14" ht="15.75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27"/>
      <c r="N182" s="29"/>
    </row>
    <row r="183" spans="1:14" ht="15.75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27"/>
      <c r="N183" s="29"/>
    </row>
    <row r="184" spans="1:14" ht="15.75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27"/>
      <c r="N184" s="29"/>
    </row>
    <row r="185" spans="1:14" ht="15.75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27"/>
      <c r="N185" s="29"/>
    </row>
    <row r="186" spans="1:14" ht="15.75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27"/>
      <c r="N186" s="29"/>
    </row>
    <row r="187" spans="1:14" ht="15.75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27"/>
      <c r="N187" s="29"/>
    </row>
    <row r="188" spans="1:14" ht="15.75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27"/>
      <c r="N188" s="29"/>
    </row>
    <row r="189" spans="1:14" ht="15.75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27"/>
      <c r="N189" s="29"/>
    </row>
    <row r="190" spans="1:14" ht="15.75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27"/>
      <c r="N190" s="29"/>
    </row>
    <row r="191" spans="1:14" ht="15.75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27"/>
      <c r="N191" s="29"/>
    </row>
    <row r="192" spans="1:14" ht="15.7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27"/>
      <c r="N192" s="29"/>
    </row>
    <row r="193" spans="1:14" ht="15.75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2"/>
      <c r="N193" s="29"/>
    </row>
    <row r="194" spans="1:14" ht="15.75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2"/>
      <c r="N194" s="29"/>
    </row>
    <row r="195" spans="1:14" ht="15.75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2"/>
      <c r="N195" s="29"/>
    </row>
    <row r="196" spans="1:14" ht="15.75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2"/>
      <c r="N196" s="29"/>
    </row>
    <row r="197" spans="1:14" ht="15.75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2"/>
      <c r="N197" s="29"/>
    </row>
    <row r="198" spans="1:14" ht="15.75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2"/>
      <c r="N198" s="29"/>
    </row>
    <row r="199" spans="1:14" ht="15.75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2"/>
      <c r="N199" s="29"/>
    </row>
    <row r="200" spans="1:14" ht="15.75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2"/>
      <c r="N200" s="29"/>
    </row>
    <row r="201" spans="1:14" ht="15.75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2"/>
      <c r="N201" s="29"/>
    </row>
    <row r="202" spans="1:14" ht="15.75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2"/>
      <c r="N202" s="29"/>
    </row>
    <row r="203" spans="1:14" ht="15.75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2"/>
      <c r="N203" s="29"/>
    </row>
    <row r="204" spans="1:14" ht="15.75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2"/>
      <c r="N204" s="29"/>
    </row>
    <row r="205" spans="1:14" ht="15.75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2"/>
      <c r="N205" s="29"/>
    </row>
    <row r="206" spans="1:14" ht="15.75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2"/>
      <c r="N206" s="29"/>
    </row>
    <row r="207" spans="1:14" ht="15.75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2"/>
      <c r="N207" s="29"/>
    </row>
    <row r="208" spans="1:14" ht="15.75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2"/>
      <c r="N208" s="29"/>
    </row>
    <row r="209" spans="1:14" ht="15.75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2"/>
      <c r="N209" s="29"/>
    </row>
    <row r="210" spans="1:14" ht="15.75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2"/>
      <c r="N210" s="29"/>
    </row>
    <row r="211" spans="1:14" ht="15.75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2"/>
      <c r="N211" s="29"/>
    </row>
    <row r="212" spans="1:14" ht="15.75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2"/>
      <c r="N212" s="29"/>
    </row>
    <row r="213" spans="1:14" ht="15.75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2"/>
      <c r="N213" s="29"/>
    </row>
    <row r="214" spans="1:14" ht="15.75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2"/>
      <c r="N214" s="29"/>
    </row>
    <row r="215" spans="1:14" ht="15.75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2"/>
      <c r="N215" s="29"/>
    </row>
    <row r="216" spans="1:14" ht="15.7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2"/>
      <c r="N216" s="29"/>
    </row>
    <row r="217" spans="1:14" ht="15.75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2"/>
      <c r="N217" s="29"/>
    </row>
    <row r="218" spans="1:14" ht="15.75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2"/>
      <c r="N218" s="29"/>
    </row>
    <row r="219" spans="1:14" ht="15.75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2"/>
      <c r="N219" s="29"/>
    </row>
    <row r="220" spans="1:14" ht="15.75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29"/>
      <c r="N220" s="29"/>
    </row>
    <row r="221" spans="1:14" ht="15.75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29"/>
      <c r="N221" s="29"/>
    </row>
    <row r="222" spans="1:14" ht="15.75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29"/>
      <c r="N222" s="29"/>
    </row>
    <row r="223" spans="1:14" ht="15.75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29"/>
      <c r="N223" s="29"/>
    </row>
    <row r="224" spans="1:14" ht="15.75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29"/>
      <c r="N224" s="29"/>
    </row>
    <row r="225" spans="1:14" ht="15.75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29"/>
      <c r="N225" s="29"/>
    </row>
    <row r="226" spans="1:14" ht="15.75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29"/>
      <c r="N226" s="29"/>
    </row>
    <row r="227" spans="1:14" ht="15.7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</row>
    <row r="228" spans="1:14" ht="15.7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</row>
    <row r="229" spans="1:14" ht="19.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</row>
    <row r="230" spans="1:14" ht="19.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</row>
    <row r="231" spans="1:14" ht="19.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</row>
    <row r="232" spans="1:14" ht="19.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</row>
    <row r="233" spans="1:14" ht="19.5">
      <c r="A233" s="29"/>
      <c r="B233" s="29"/>
      <c r="C233" s="29"/>
      <c r="D233" s="33"/>
      <c r="E233" s="33"/>
      <c r="F233" s="33"/>
      <c r="G233" s="33"/>
      <c r="H233" s="29"/>
      <c r="I233" s="29"/>
      <c r="J233" s="29"/>
      <c r="K233" s="29"/>
      <c r="L233" s="29"/>
      <c r="M233" s="29"/>
      <c r="N233" s="29"/>
    </row>
    <row r="234" spans="1:14" ht="19.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</row>
    <row r="235" spans="1:14" ht="19.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</row>
    <row r="236" spans="1:12" ht="19.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</row>
  </sheetData>
  <mergeCells count="1">
    <mergeCell ref="M2:N2"/>
  </mergeCells>
  <printOptions/>
  <pageMargins left="0.7874015748031497" right="0.4330708661417323" top="0.2755905511811024" bottom="0.3937007874015748" header="0.3937007874015748" footer="0.3937007874015748"/>
  <pageSetup horizontalDpi="360" verticalDpi="360" orientation="portrait" paperSize="9" r:id="rId1"/>
  <headerFooter alignWithMargins="0">
    <oddFooter>&amp;R&amp;"CordiaUPC,ตัวเอียง"D/ฐานข้อมูล/Rating table /เฉพาะเตือนภัยปี2550/Tableปีน้ำ2551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2016-06-08T02:54:26Z</cp:lastPrinted>
  <dcterms:created xsi:type="dcterms:W3CDTF">2009-05-21T02:49:41Z</dcterms:created>
  <dcterms:modified xsi:type="dcterms:W3CDTF">2018-05-25T08:15:43Z</dcterms:modified>
  <cp:category/>
  <cp:version/>
  <cp:contentType/>
  <cp:contentStatus/>
</cp:coreProperties>
</file>