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<sst xmlns="http://schemas.openxmlformats.org/spreadsheetml/2006/main" count="29" uniqueCount="24">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</sst>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238" fontId="25" fillId="0" borderId="0" xfId="0" applyNumberFormat="1" applyFont="1" applyAlignment="1">
      <alignment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25"/>
          <c:w val="0.871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'P.92-H.05'!$N$7:$N$15</c:f>
              <c:numCache>
                <c:ptCount val="9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256.76870400000007</c:v>
                </c:pt>
                <c:pt idx="6">
                  <c:v>532.5929280000001</c:v>
                </c:pt>
                <c:pt idx="7">
                  <c:v>766.93</c:v>
                </c:pt>
                <c:pt idx="8">
                  <c:v>237.1</c:v>
                </c:pt>
              </c:numCache>
            </c:numRef>
          </c:val>
        </c:ser>
        <c:gapWidth val="100"/>
        <c:axId val="25528367"/>
        <c:axId val="28428712"/>
      </c:barChart>
      <c:lineChart>
        <c:grouping val="standard"/>
        <c:varyColors val="0"/>
        <c:ser>
          <c:idx val="1"/>
          <c:order val="1"/>
          <c:tx>
            <c:v>ค่าเฉลี่ย 632.6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'P.92-H.05'!$P$7:$P$15</c:f>
              <c:numCache>
                <c:ptCount val="9"/>
                <c:pt idx="0">
                  <c:v>632.5718180000001</c:v>
                </c:pt>
                <c:pt idx="1">
                  <c:v>632.5718180000001</c:v>
                </c:pt>
                <c:pt idx="2">
                  <c:v>632.5718180000001</c:v>
                </c:pt>
                <c:pt idx="3">
                  <c:v>632.5718180000001</c:v>
                </c:pt>
                <c:pt idx="4">
                  <c:v>632.5718180000001</c:v>
                </c:pt>
                <c:pt idx="5">
                  <c:v>632.5718180000001</c:v>
                </c:pt>
                <c:pt idx="6">
                  <c:v>632.5718180000001</c:v>
                </c:pt>
                <c:pt idx="7">
                  <c:v>632.5718180000001</c:v>
                </c:pt>
              </c:numCache>
            </c:numRef>
          </c:val>
          <c:smooth val="0"/>
        </c:ser>
        <c:axId val="25528367"/>
        <c:axId val="28428712"/>
      </c:line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428712"/>
        <c:crossesAt val="0"/>
        <c:auto val="1"/>
        <c:lblOffset val="100"/>
        <c:tickLblSkip val="1"/>
        <c:noMultiLvlLbl val="0"/>
      </c:catAx>
      <c:valAx>
        <c:axId val="2842871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8367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8"/>
  <sheetViews>
    <sheetView showGridLines="0" tabSelected="1" zoomScalePageLayoutView="0" workbookViewId="0" topLeftCell="A4">
      <selection activeCell="O21" sqref="O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 aca="true" t="shared" si="1" ref="O7:O15">+N7*0.0317097</f>
        <v>21.566238810336</v>
      </c>
      <c r="P7" s="37">
        <f aca="true" t="shared" si="2" ref="P7:P14">$N$49</f>
        <v>632.5718180000001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t="shared" si="1"/>
        <v>39.328543449676786</v>
      </c>
      <c r="P8" s="37">
        <f t="shared" si="2"/>
        <v>632.5718180000001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1"/>
        <v>18.687069080064</v>
      </c>
      <c r="P9" s="37">
        <f t="shared" si="2"/>
        <v>632.5718180000001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1"/>
        <v>16.2079803810144</v>
      </c>
      <c r="P10" s="37">
        <f t="shared" si="2"/>
        <v>632.5718180000001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1"/>
        <v>15.329928133555201</v>
      </c>
      <c r="P11" s="37">
        <f t="shared" si="2"/>
        <v>632.5718180000001</v>
      </c>
      <c r="Q11" s="32"/>
    </row>
    <row r="12" spans="1:17" ht="15" customHeight="1">
      <c r="A12" s="31">
        <v>2558</v>
      </c>
      <c r="B12" s="34">
        <v>8.182080000000001</v>
      </c>
      <c r="C12" s="34">
        <v>10.160639999999999</v>
      </c>
      <c r="D12" s="34">
        <v>7.655039999999999</v>
      </c>
      <c r="E12" s="34">
        <v>28.50768</v>
      </c>
      <c r="F12" s="34">
        <v>76.70073599999999</v>
      </c>
      <c r="G12" s="34">
        <v>40.51468799999999</v>
      </c>
      <c r="H12" s="34">
        <v>30.82752</v>
      </c>
      <c r="I12" s="34">
        <v>22.718880000000006</v>
      </c>
      <c r="J12" s="34">
        <v>11.041920000000001</v>
      </c>
      <c r="K12" s="34">
        <v>9.054719999999996</v>
      </c>
      <c r="L12" s="34">
        <v>6.039360000000061</v>
      </c>
      <c r="M12" s="34">
        <v>5.365440000000001</v>
      </c>
      <c r="N12" s="35">
        <f t="shared" si="0"/>
        <v>256.76870400000007</v>
      </c>
      <c r="O12" s="36">
        <f t="shared" si="1"/>
        <v>8.142058573228802</v>
      </c>
      <c r="P12" s="37">
        <f t="shared" si="2"/>
        <v>632.5718180000001</v>
      </c>
      <c r="Q12" s="32"/>
    </row>
    <row r="13" spans="1:17" ht="15" customHeight="1">
      <c r="A13" s="31">
        <v>2559</v>
      </c>
      <c r="B13" s="34">
        <v>2.1038399999999995</v>
      </c>
      <c r="C13" s="34">
        <v>9.716543999999999</v>
      </c>
      <c r="D13" s="34">
        <v>49.574591999999996</v>
      </c>
      <c r="E13" s="40">
        <v>68.82624000000001</v>
      </c>
      <c r="F13" s="41">
        <v>103.849344</v>
      </c>
      <c r="G13" s="41">
        <v>109.23724800000001</v>
      </c>
      <c r="H13" s="41">
        <v>61.888320000000014</v>
      </c>
      <c r="I13" s="41">
        <v>60.321024000000016</v>
      </c>
      <c r="J13" s="42">
        <v>24.826176000000007</v>
      </c>
      <c r="K13" s="34">
        <v>21.058272000000002</v>
      </c>
      <c r="L13" s="34">
        <v>11.453184</v>
      </c>
      <c r="M13" s="34">
        <v>9.738144000000002</v>
      </c>
      <c r="N13" s="35">
        <f t="shared" si="0"/>
        <v>532.5929280000001</v>
      </c>
      <c r="O13" s="36">
        <f t="shared" si="1"/>
        <v>16.888361969001604</v>
      </c>
      <c r="P13" s="37">
        <f t="shared" si="2"/>
        <v>632.5718180000001</v>
      </c>
      <c r="Q13" s="32"/>
    </row>
    <row r="14" spans="1:17" ht="15" customHeight="1">
      <c r="A14" s="44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>SUM(B14:M14)</f>
        <v>766.93</v>
      </c>
      <c r="O14" s="36">
        <f t="shared" si="1"/>
        <v>24.319120221</v>
      </c>
      <c r="P14" s="37">
        <f t="shared" si="2"/>
        <v>632.5718180000001</v>
      </c>
      <c r="Q14" s="32"/>
    </row>
    <row r="15" spans="1:17" ht="15" customHeight="1">
      <c r="A15" s="44">
        <v>2561</v>
      </c>
      <c r="B15" s="45">
        <v>11.1</v>
      </c>
      <c r="C15" s="45">
        <v>29.6</v>
      </c>
      <c r="D15" s="45">
        <v>49</v>
      </c>
      <c r="E15" s="45">
        <v>50</v>
      </c>
      <c r="F15" s="45">
        <v>96.9</v>
      </c>
      <c r="G15" s="45">
        <v>72</v>
      </c>
      <c r="H15" s="45">
        <v>127.4</v>
      </c>
      <c r="I15" s="45">
        <v>46.2</v>
      </c>
      <c r="J15" s="45">
        <v>27.9</v>
      </c>
      <c r="K15" s="45">
        <v>21.6</v>
      </c>
      <c r="L15" s="45">
        <v>10.5</v>
      </c>
      <c r="M15" s="45">
        <v>5.7</v>
      </c>
      <c r="N15" s="46">
        <f>SUM(B15:M15)</f>
        <v>547.9</v>
      </c>
      <c r="O15" s="47">
        <f t="shared" si="1"/>
        <v>17.37374463</v>
      </c>
      <c r="P15" s="37"/>
      <c r="Q15" s="32"/>
    </row>
    <row r="16" spans="1:17" ht="15" customHeight="1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6"/>
      <c r="O16" s="47"/>
      <c r="P16" s="37"/>
      <c r="Q16" s="32"/>
    </row>
    <row r="17" spans="1:17" ht="15" customHeight="1">
      <c r="A17" s="3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f>MAX(B7:B14)</f>
        <v>29.00102399999999</v>
      </c>
      <c r="C48" s="38">
        <f aca="true" t="shared" si="3" ref="C48:O48">MAX(C7:C14)</f>
        <v>86.04144</v>
      </c>
      <c r="D48" s="38">
        <f t="shared" si="3"/>
        <v>94.13280000000003</v>
      </c>
      <c r="E48" s="38">
        <f t="shared" si="3"/>
        <v>116.69</v>
      </c>
      <c r="F48" s="38">
        <f t="shared" si="3"/>
        <v>222.94223999999997</v>
      </c>
      <c r="G48" s="38">
        <f t="shared" si="3"/>
        <v>291.47904</v>
      </c>
      <c r="H48" s="38">
        <f t="shared" si="3"/>
        <v>174.41567999999998</v>
      </c>
      <c r="I48" s="38">
        <f t="shared" si="3"/>
        <v>83.18764800000002</v>
      </c>
      <c r="J48" s="38">
        <f t="shared" si="3"/>
        <v>60.42470399999999</v>
      </c>
      <c r="K48" s="38">
        <f t="shared" si="3"/>
        <v>44.16422399999999</v>
      </c>
      <c r="L48" s="38">
        <f t="shared" si="3"/>
        <v>28.343520000000012</v>
      </c>
      <c r="M48" s="38">
        <f t="shared" si="3"/>
        <v>21.37017600000001</v>
      </c>
      <c r="N48" s="38">
        <f t="shared" si="3"/>
        <v>1240.2685439999996</v>
      </c>
      <c r="O48" s="38">
        <f t="shared" si="3"/>
        <v>39.328543449676786</v>
      </c>
      <c r="P48" s="39"/>
      <c r="Q48" s="32"/>
    </row>
    <row r="49" spans="1:17" ht="15" customHeight="1">
      <c r="A49" s="33" t="s">
        <v>16</v>
      </c>
      <c r="B49" s="38">
        <f>AVERAGE(B7:B14)</f>
        <v>11.141673999999998</v>
      </c>
      <c r="C49" s="38">
        <f aca="true" t="shared" si="4" ref="C49:O49">AVERAGE(C7:C14)</f>
        <v>27.032239999999998</v>
      </c>
      <c r="D49" s="38">
        <f t="shared" si="4"/>
        <v>33.71583</v>
      </c>
      <c r="E49" s="38">
        <f t="shared" si="4"/>
        <v>64.373818</v>
      </c>
      <c r="F49" s="38">
        <f t="shared" si="4"/>
        <v>112.916512</v>
      </c>
      <c r="G49" s="38">
        <f t="shared" si="4"/>
        <v>144.43046400000003</v>
      </c>
      <c r="H49" s="38">
        <f t="shared" si="4"/>
        <v>100.929202</v>
      </c>
      <c r="I49" s="38">
        <f t="shared" si="4"/>
        <v>55.83360000000001</v>
      </c>
      <c r="J49" s="38">
        <f t="shared" si="4"/>
        <v>33.70806</v>
      </c>
      <c r="K49" s="38">
        <f t="shared" si="4"/>
        <v>23.933908000000002</v>
      </c>
      <c r="L49" s="38">
        <f t="shared" si="4"/>
        <v>13.54212800000001</v>
      </c>
      <c r="M49" s="38">
        <f t="shared" si="4"/>
        <v>11.014382000000001</v>
      </c>
      <c r="N49" s="38">
        <f>SUM(B49:M49)</f>
        <v>632.5718180000001</v>
      </c>
      <c r="O49" s="38">
        <f t="shared" si="4"/>
        <v>20.0586625772346</v>
      </c>
      <c r="P49" s="39"/>
      <c r="Q49" s="32"/>
    </row>
    <row r="50" spans="1:17" ht="15" customHeight="1">
      <c r="A50" s="33" t="s">
        <v>20</v>
      </c>
      <c r="B50" s="38">
        <f>MIN(B7:B14)</f>
        <v>2.1038399999999995</v>
      </c>
      <c r="C50" s="38">
        <f aca="true" t="shared" si="5" ref="C50:O50">MIN(C7:C14)</f>
        <v>8.598528</v>
      </c>
      <c r="D50" s="38">
        <f t="shared" si="5"/>
        <v>7.655039999999999</v>
      </c>
      <c r="E50" s="38">
        <f t="shared" si="5"/>
        <v>22.769855999999997</v>
      </c>
      <c r="F50" s="38">
        <f t="shared" si="5"/>
        <v>76.70073599999999</v>
      </c>
      <c r="G50" s="38">
        <f t="shared" si="5"/>
        <v>40.51468799999999</v>
      </c>
      <c r="H50" s="38">
        <f t="shared" si="5"/>
        <v>30.82752</v>
      </c>
      <c r="I50" s="38">
        <f t="shared" si="5"/>
        <v>22.718880000000006</v>
      </c>
      <c r="J50" s="38">
        <f t="shared" si="5"/>
        <v>11.041920000000001</v>
      </c>
      <c r="K50" s="38">
        <f t="shared" si="5"/>
        <v>9.054719999999996</v>
      </c>
      <c r="L50" s="38">
        <f t="shared" si="5"/>
        <v>6.039360000000061</v>
      </c>
      <c r="M50" s="38">
        <f t="shared" si="5"/>
        <v>5.365440000000001</v>
      </c>
      <c r="N50" s="38">
        <f t="shared" si="5"/>
        <v>256.76870400000007</v>
      </c>
      <c r="O50" s="38">
        <f t="shared" si="5"/>
        <v>8.142058573228802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A52:O5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2019-04-18T04:13:05Z</dcterms:modified>
  <cp:category/>
  <cp:version/>
  <cp:contentType/>
  <cp:contentStatus/>
</cp:coreProperties>
</file>