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9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<sst xmlns="http://schemas.openxmlformats.org/spreadsheetml/2006/main" count="50" uniqueCount="25">
  <si>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</si>
  <si>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</si>
  <si>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</si>
  <si>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</si>
  <si>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</si>
  <si>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</si>
  <si>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</si>
  <si>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</si>
  <si>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</si>
  <si>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</si>
  <si>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</si>
  <si>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</si>
  <si>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</si>
  <si>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</si>
  <si>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</si>
  <si>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</si>
  <si>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</si>
  <si>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</si>
  <si>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</si>
  <si>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</si>
  <si>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</si>
  <si>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</si>
  <si>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</si>
  <si>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P.92</t>
  </si>
  <si>
    <t>จำนวนของข้อมูล     =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</si>
</sst>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0.00000000000000"/>
    <numFmt numFmtId="233" formatCode="0.0000000000000"/>
    <numFmt numFmtId="234" formatCode="0.000000000000"/>
    <numFmt numFmtId="235" formatCode="0.00000000000"/>
    <numFmt numFmtId="236" formatCode="0.0000000000"/>
    <numFmt numFmtId="237" formatCode="0.000000000"/>
    <numFmt numFmtId="238" formatCode="0.00000000"/>
    <numFmt numFmtId="239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3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'P.92'!$D$36:$O$36</c:f>
              <c:numCache/>
            </c:numRef>
          </c:xVal>
          <c:yVal>
            <c:numRef>
              <c:f>'P.92'!$D$37:$O$37</c:f>
              <c:numCache/>
            </c:numRef>
          </c:yVal>
          <c:smooth val="0"/>
        </c:ser>
        <c:axId val="30781535"/>
        <c:axId val="8598360"/>
      </c:scatterChart>
      <c:valAx>
        <c:axId val="3078153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598360"/>
        <c:crossesAt val="1"/>
        <c:crossBetween val="midCat"/>
        <c:dispUnits/>
        <c:majorUnit val="10"/>
      </c:valAx>
      <c:valAx>
        <c:axId val="859836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7815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Q22" sqref="Q22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COUNT(J41:J54)</f>
        <v>13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AVERAGE(J41:J54)</f>
        <v>2.5242307692307864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(VAR(J41:J54))</f>
        <v>0.6886868589743619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2553</v>
      </c>
      <c r="B6" s="99">
        <f>J41</f>
        <v>3.5049999999999955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STDEV(J41:J54)</f>
        <v>0.8298715918588622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2554</v>
      </c>
      <c r="B7" s="91">
        <f aca="true" t="shared" si="0" ref="B7:B18">J42</f>
        <v>2.990000000000009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2555</v>
      </c>
      <c r="B8" s="91">
        <f t="shared" si="0"/>
        <v>1.8199999999999932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2556</v>
      </c>
      <c r="B9" s="91">
        <f t="shared" si="0"/>
        <v>1.8350000000000364</v>
      </c>
      <c r="C9" s="92"/>
      <c r="D9" s="93"/>
      <c r="E9" s="36"/>
      <c r="F9" s="36"/>
      <c r="U9" t="s">
        <v>15</v>
      </c>
      <c r="V9" s="14">
        <f>+B80</f>
        <v>0.506951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2557</v>
      </c>
      <c r="B10" s="91">
        <f t="shared" si="0"/>
        <v>1.650000000000034</v>
      </c>
      <c r="C10" s="92"/>
      <c r="D10" s="93"/>
      <c r="E10" s="35"/>
      <c r="F10" s="7"/>
      <c r="U10" t="s">
        <v>16</v>
      </c>
      <c r="V10" s="14">
        <f>+B81</f>
        <v>0.997127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2558</v>
      </c>
      <c r="B11" s="91">
        <f t="shared" si="0"/>
        <v>1.7200000000000273</v>
      </c>
      <c r="C11" s="92"/>
      <c r="D11" s="93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2559</v>
      </c>
      <c r="B12" s="91">
        <f t="shared" si="0"/>
        <v>2.694999999999993</v>
      </c>
      <c r="C12" s="92"/>
      <c r="D12" s="93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2560</v>
      </c>
      <c r="B13" s="91">
        <f t="shared" si="0"/>
        <v>2.480000000000018</v>
      </c>
      <c r="C13" s="92"/>
      <c r="D13" s="93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2561</v>
      </c>
      <c r="B14" s="91">
        <f t="shared" si="0"/>
        <v>3.2800000000000296</v>
      </c>
      <c r="C14" s="92"/>
      <c r="D14" s="93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2562</v>
      </c>
      <c r="B15" s="91">
        <f t="shared" si="0"/>
        <v>1.5</v>
      </c>
      <c r="C15" s="92"/>
      <c r="D15" s="93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2563</v>
      </c>
      <c r="B16" s="91">
        <f t="shared" si="0"/>
        <v>2.580000000000041</v>
      </c>
      <c r="C16" s="92"/>
      <c r="D16" s="93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2564</v>
      </c>
      <c r="B17" s="91">
        <f t="shared" si="0"/>
        <v>2.490000000000009</v>
      </c>
      <c r="C17" s="92"/>
      <c r="D17" s="93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v>2565</v>
      </c>
      <c r="B18" s="91">
        <f t="shared" si="0"/>
        <v>4.270000000000039</v>
      </c>
      <c r="C18" s="92"/>
      <c r="D18" s="93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91"/>
      <c r="C19" s="92"/>
      <c r="D19" s="93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91"/>
      <c r="C20" s="92"/>
      <c r="D20" s="93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91"/>
      <c r="C21" s="92"/>
      <c r="D21" s="93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91"/>
      <c r="C22" s="92"/>
      <c r="D22" s="93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91"/>
      <c r="C23" s="92"/>
      <c r="D23" s="93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91"/>
      <c r="C24" s="92"/>
      <c r="D24" s="93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2" ref="D37:O37">ROUND((((-LN(-LN(1-1/D36)))+$B$83*$B$84)/$B$83),2)</f>
        <v>2.41</v>
      </c>
      <c r="E37" s="76">
        <f t="shared" si="2"/>
        <v>2.85</v>
      </c>
      <c r="F37" s="76">
        <f t="shared" si="2"/>
        <v>3.14</v>
      </c>
      <c r="G37" s="76">
        <f t="shared" si="2"/>
        <v>3.35</v>
      </c>
      <c r="H37" s="76">
        <f t="shared" si="2"/>
        <v>3.52</v>
      </c>
      <c r="I37" s="76">
        <f t="shared" si="2"/>
        <v>3.98</v>
      </c>
      <c r="J37" s="76">
        <f t="shared" si="2"/>
        <v>4.57</v>
      </c>
      <c r="K37" s="76">
        <f t="shared" si="2"/>
        <v>4.76</v>
      </c>
      <c r="L37" s="76">
        <f t="shared" si="2"/>
        <v>5.35</v>
      </c>
      <c r="M37" s="77">
        <f t="shared" si="2"/>
        <v>5.93</v>
      </c>
      <c r="N37" s="77">
        <f t="shared" si="2"/>
        <v>6.51</v>
      </c>
      <c r="O37" s="77">
        <f t="shared" si="2"/>
        <v>7.27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3.5049999999999955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2.990000000000009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1.8199999999999932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1.8350000000000364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1.650000000000034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1.7200000000000273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2.694999999999993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2.480000000000018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3.2800000000000296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1.5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2.580000000000041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2564</v>
      </c>
      <c r="J52" s="72">
        <v>2.490000000000009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2565</v>
      </c>
      <c r="J53" s="72">
        <v>4.270000000000039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2566</v>
      </c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0"/>
      <c r="J78" s="72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0.506951</v>
      </c>
      <c r="C80" s="27"/>
      <c r="D80" s="27"/>
      <c r="E80" s="27"/>
      <c r="I80" s="70"/>
      <c r="J80" s="72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0.997127</v>
      </c>
      <c r="C81" s="27"/>
      <c r="D81" s="27"/>
      <c r="E81" s="27"/>
      <c r="I81" s="70"/>
      <c r="J81" s="72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1.2015437204766775</v>
      </c>
      <c r="C83" s="28"/>
      <c r="D83" s="28"/>
      <c r="E83" s="28"/>
      <c r="I83" s="70"/>
      <c r="J83" s="72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2.102314370051502</v>
      </c>
      <c r="C84" s="28"/>
      <c r="D84" s="28"/>
      <c r="E84" s="28"/>
      <c r="I84" s="70"/>
      <c r="J84" s="72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2023-05-11T07:44:08Z</dcterms:modified>
  <cp:category/>
  <cp:version/>
  <cp:contentType/>
  <cp:contentStatus/>
</cp:coreProperties>
</file>