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93" sheetId="1" r:id="rId1"/>
    <sheet name="P.93-H.05" sheetId="2" r:id="rId2"/>
  </sheets>
  <definedNames>
    <definedName name="_Regression_Int" localSheetId="1" hidden="1">1</definedName>
    <definedName name="Print_Area_MI">'P.93-H.05'!$A$1:$N$6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<sst xmlns="http://schemas.openxmlformats.org/spreadsheetml/2006/main" count="29" uniqueCount="24">
  <si>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</si>
  <si>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</si>
  <si>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</si>
  <si>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</si>
  <si>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</si>
  <si>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</si>
  <si>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</si>
  <si>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</si>
  <si>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</si>
  <si>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</si>
  <si>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</si>
  <si>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</si>
  <si>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</si>
  <si>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</si>
  <si>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</si>
  <si>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</si>
  <si>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</si>
  <si>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</si>
  <si>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</si>
  <si>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</si>
  <si>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</si>
  <si>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น้ำแม่ริม(P.93)</t>
  </si>
  <si>
    <t>สถานี P.93  :  น้ำแม่ริม อ.แม่ริม จ.เชียงใหม่</t>
  </si>
  <si>
    <t xml:space="preserve"> พี้นที่รับน้ำ   411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</si>
</sst>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233" fontId="32" fillId="0" borderId="0" applyNumberFormat="0" applyFill="0" applyBorder="0" applyAlignment="0" applyProtection="0"/>
    <xf numFmtId="233" fontId="31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19" borderId="18" xfId="0" applyNumberFormat="1" applyFont="1" applyFill="1" applyBorder="1" applyAlignment="1" applyProtection="1">
      <alignment vertical="center"/>
      <protection/>
    </xf>
    <xf numFmtId="236" fontId="8" fillId="19" borderId="0" xfId="0" applyNumberFormat="1" applyFont="1" applyFill="1" applyBorder="1" applyAlignment="1" applyProtection="1">
      <alignment vertical="center"/>
      <protection/>
    </xf>
    <xf numFmtId="236" fontId="8" fillId="19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0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425"/>
          <c:w val="0.871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'P.93-H.05'!$A$7:$A$17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'P.93-H.05'!$N$7:$N$17</c:f>
              <c:numCache>
                <c:ptCount val="11"/>
                <c:pt idx="0">
                  <c:v>80.52912000000002</c:v>
                </c:pt>
                <c:pt idx="1">
                  <c:v>186.00710399999994</c:v>
                </c:pt>
                <c:pt idx="2">
                  <c:v>93.60576000000003</c:v>
                </c:pt>
                <c:pt idx="3">
                  <c:v>86.860512</c:v>
                </c:pt>
                <c:pt idx="4">
                  <c:v>66.81312000000001</c:v>
                </c:pt>
                <c:pt idx="5">
                  <c:v>38.32</c:v>
                </c:pt>
                <c:pt idx="6">
                  <c:v>60.660000000000004</c:v>
                </c:pt>
                <c:pt idx="7">
                  <c:v>142.24999999999997</c:v>
                </c:pt>
                <c:pt idx="8">
                  <c:v>151.04</c:v>
                </c:pt>
                <c:pt idx="9">
                  <c:v>54.69</c:v>
                </c:pt>
                <c:pt idx="10">
                  <c:v>57.300000000000004</c:v>
                </c:pt>
              </c:numCache>
            </c:numRef>
          </c:val>
        </c:ser>
        <c:gapWidth val="100"/>
        <c:axId val="58546254"/>
        <c:axId val="57154239"/>
      </c:barChart>
      <c:lineChart>
        <c:grouping val="standard"/>
        <c:varyColors val="0"/>
        <c:ser>
          <c:idx val="1"/>
          <c:order val="1"/>
          <c:tx>
            <c:v>ค่าเฉลี่ย 96.1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'P.93-H.05'!$A$7:$A$16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'P.93-H.05'!$P$7:$P$16</c:f>
              <c:numCache>
                <c:ptCount val="10"/>
                <c:pt idx="0">
                  <c:v>96.08</c:v>
                </c:pt>
                <c:pt idx="1">
                  <c:v>96.08</c:v>
                </c:pt>
                <c:pt idx="2">
                  <c:v>96.08</c:v>
                </c:pt>
                <c:pt idx="3">
                  <c:v>96.08</c:v>
                </c:pt>
                <c:pt idx="4">
                  <c:v>96.08</c:v>
                </c:pt>
                <c:pt idx="5">
                  <c:v>96.08</c:v>
                </c:pt>
                <c:pt idx="6">
                  <c:v>96.08</c:v>
                </c:pt>
                <c:pt idx="7">
                  <c:v>96.08</c:v>
                </c:pt>
                <c:pt idx="8">
                  <c:v>96.08</c:v>
                </c:pt>
                <c:pt idx="9">
                  <c:v>96.08</c:v>
                </c:pt>
              </c:numCache>
            </c:numRef>
          </c:val>
          <c:smooth val="0"/>
        </c:ser>
        <c:axId val="58546254"/>
        <c:axId val="57154239"/>
      </c:lineChart>
      <c:catAx>
        <c:axId val="58546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154239"/>
        <c:crossesAt val="0"/>
        <c:auto val="1"/>
        <c:lblOffset val="100"/>
        <c:tickLblSkip val="1"/>
        <c:noMultiLvlLbl val="0"/>
      </c:catAx>
      <c:valAx>
        <c:axId val="57154239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254"/>
        <c:crossesAt val="1"/>
        <c:crossBetween val="between"/>
        <c:dispUnits/>
        <c:majorUnit val="4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825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0"/>
  <sheetViews>
    <sheetView showGridLines="0" tabSelected="1" zoomScalePageLayoutView="0" workbookViewId="0" topLeftCell="A4">
      <selection activeCell="S12" sqref="S12:S1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0.6696000000000001</v>
      </c>
      <c r="C7" s="34">
        <v>1.02816</v>
      </c>
      <c r="D7" s="34">
        <v>2.055456</v>
      </c>
      <c r="E7" s="34">
        <v>7.261056</v>
      </c>
      <c r="F7" s="34">
        <v>17.39664</v>
      </c>
      <c r="G7" s="34">
        <v>20.761920000000003</v>
      </c>
      <c r="H7" s="34">
        <v>13.206240000000001</v>
      </c>
      <c r="I7" s="34">
        <v>7.350048</v>
      </c>
      <c r="J7" s="34">
        <v>4.230144000000002</v>
      </c>
      <c r="K7" s="34">
        <v>2.8477440000000014</v>
      </c>
      <c r="L7" s="34">
        <v>1.4152319999999994</v>
      </c>
      <c r="M7" s="34">
        <v>2.30688</v>
      </c>
      <c r="N7" s="35">
        <f aca="true" t="shared" si="0" ref="N7:N14">SUM(B7:M7)</f>
        <v>80.52912000000002</v>
      </c>
      <c r="O7" s="36">
        <f>+N7*1000000/(365*86400)</f>
        <v>2.553561643835617</v>
      </c>
      <c r="P7" s="37">
        <f aca="true" t="shared" si="1" ref="P7:P16">$N$41</f>
        <v>96.08</v>
      </c>
      <c r="Q7" s="32"/>
      <c r="R7" s="43"/>
    </row>
    <row r="8" spans="1:17" ht="15" customHeight="1">
      <c r="A8" s="31">
        <v>2554</v>
      </c>
      <c r="B8" s="34">
        <v>2.3794560000000002</v>
      </c>
      <c r="C8" s="34">
        <v>17.603135999999996</v>
      </c>
      <c r="D8" s="34">
        <v>12.113279999999996</v>
      </c>
      <c r="E8" s="34">
        <v>11.218175999999996</v>
      </c>
      <c r="F8" s="34">
        <v>35.456832</v>
      </c>
      <c r="G8" s="34">
        <v>46.014048</v>
      </c>
      <c r="H8" s="34">
        <v>26.395200000000003</v>
      </c>
      <c r="I8" s="34">
        <v>12.872735999999998</v>
      </c>
      <c r="J8" s="34">
        <v>8.348832</v>
      </c>
      <c r="K8" s="34">
        <v>6.643295999999999</v>
      </c>
      <c r="L8" s="34">
        <v>4.051295999999993</v>
      </c>
      <c r="M8" s="34">
        <v>2.910816</v>
      </c>
      <c r="N8" s="35">
        <f t="shared" si="0"/>
        <v>186.00710399999994</v>
      </c>
      <c r="O8" s="36">
        <f aca="true" t="shared" si="2" ref="O8:O17">+N8*1000000/(365*86400)</f>
        <v>5.898246575342464</v>
      </c>
      <c r="P8" s="37">
        <f t="shared" si="1"/>
        <v>96.08</v>
      </c>
      <c r="Q8" s="32"/>
    </row>
    <row r="9" spans="1:17" ht="15" customHeight="1">
      <c r="A9" s="31">
        <v>2555</v>
      </c>
      <c r="B9" s="34">
        <v>4.1843520000000005</v>
      </c>
      <c r="C9" s="34">
        <v>7.0528319999999995</v>
      </c>
      <c r="D9" s="34">
        <v>4.783104000000001</v>
      </c>
      <c r="E9" s="34">
        <v>7.129728</v>
      </c>
      <c r="F9" s="34">
        <v>10.321344</v>
      </c>
      <c r="G9" s="34">
        <v>24.6888</v>
      </c>
      <c r="H9" s="34">
        <v>11.311488000000002</v>
      </c>
      <c r="I9" s="34">
        <v>8.940672000000003</v>
      </c>
      <c r="J9" s="34">
        <v>6.610464000000004</v>
      </c>
      <c r="K9" s="34">
        <v>3.7056959999999997</v>
      </c>
      <c r="L9" s="34">
        <v>2.7993600000000005</v>
      </c>
      <c r="M9" s="34">
        <v>2.0779199999999998</v>
      </c>
      <c r="N9" s="35">
        <f t="shared" si="0"/>
        <v>93.60576000000003</v>
      </c>
      <c r="O9" s="36">
        <f t="shared" si="2"/>
        <v>2.968219178082193</v>
      </c>
      <c r="P9" s="37">
        <f t="shared" si="1"/>
        <v>96.08</v>
      </c>
      <c r="Q9" s="32"/>
    </row>
    <row r="10" spans="1:17" ht="15" customHeight="1">
      <c r="A10" s="31">
        <v>2556</v>
      </c>
      <c r="B10" s="34">
        <v>0.867456</v>
      </c>
      <c r="C10" s="34">
        <v>2.0684160000000005</v>
      </c>
      <c r="D10" s="34">
        <v>2.604096</v>
      </c>
      <c r="E10" s="34">
        <v>6.720192000000001</v>
      </c>
      <c r="F10" s="34">
        <v>17.601407999999996</v>
      </c>
      <c r="G10" s="34">
        <v>15.168384000000001</v>
      </c>
      <c r="H10" s="34">
        <v>20.141568000000003</v>
      </c>
      <c r="I10" s="34">
        <v>9.942048000000002</v>
      </c>
      <c r="J10" s="34">
        <v>6.16032</v>
      </c>
      <c r="K10" s="34">
        <v>3.217536000000001</v>
      </c>
      <c r="L10" s="34">
        <v>1.5154559999999995</v>
      </c>
      <c r="M10" s="34">
        <v>0.8536320000000001</v>
      </c>
      <c r="N10" s="35">
        <f t="shared" si="0"/>
        <v>86.860512</v>
      </c>
      <c r="O10" s="36">
        <f t="shared" si="2"/>
        <v>2.7543287671232877</v>
      </c>
      <c r="P10" s="37">
        <f t="shared" si="1"/>
        <v>96.08</v>
      </c>
      <c r="Q10" s="32"/>
    </row>
    <row r="11" spans="1:17" ht="15" customHeight="1">
      <c r="A11" s="31">
        <v>2557</v>
      </c>
      <c r="B11" s="34">
        <v>0.7102080000000002</v>
      </c>
      <c r="C11" s="34">
        <v>1.715904000000001</v>
      </c>
      <c r="D11" s="34">
        <v>4.161888000000002</v>
      </c>
      <c r="E11" s="34">
        <v>6.20784</v>
      </c>
      <c r="F11" s="34">
        <v>18.156096</v>
      </c>
      <c r="G11" s="34">
        <v>15.706656000000002</v>
      </c>
      <c r="H11" s="34">
        <v>6.549120000000001</v>
      </c>
      <c r="I11" s="34">
        <v>5.838048</v>
      </c>
      <c r="J11" s="34">
        <v>2.4287039999999993</v>
      </c>
      <c r="K11" s="34">
        <v>3.0758400000000004</v>
      </c>
      <c r="L11" s="34">
        <v>1.1793600000000006</v>
      </c>
      <c r="M11" s="34">
        <v>1.0834559999999998</v>
      </c>
      <c r="N11" s="35">
        <f t="shared" si="0"/>
        <v>66.81312000000001</v>
      </c>
      <c r="O11" s="36">
        <f t="shared" si="2"/>
        <v>2.118630136986302</v>
      </c>
      <c r="P11" s="37">
        <f t="shared" si="1"/>
        <v>96.08</v>
      </c>
      <c r="Q11" s="32"/>
    </row>
    <row r="12" spans="1:17" ht="15" customHeight="1">
      <c r="A12" s="31">
        <v>2558</v>
      </c>
      <c r="B12" s="34">
        <v>1.54</v>
      </c>
      <c r="C12" s="34">
        <v>1.86</v>
      </c>
      <c r="D12" s="34">
        <v>1.2</v>
      </c>
      <c r="E12" s="34">
        <v>3.36</v>
      </c>
      <c r="F12" s="34">
        <v>11.5</v>
      </c>
      <c r="G12" s="34">
        <v>6.56</v>
      </c>
      <c r="H12" s="34">
        <v>4.58</v>
      </c>
      <c r="I12" s="34">
        <v>2.92</v>
      </c>
      <c r="J12" s="34">
        <v>1.81</v>
      </c>
      <c r="K12" s="34">
        <v>1.33</v>
      </c>
      <c r="L12" s="34">
        <v>0.91</v>
      </c>
      <c r="M12" s="34">
        <v>0.75</v>
      </c>
      <c r="N12" s="35">
        <f t="shared" si="0"/>
        <v>38.32</v>
      </c>
      <c r="O12" s="36">
        <f t="shared" si="2"/>
        <v>1.215119228817859</v>
      </c>
      <c r="P12" s="37">
        <f t="shared" si="1"/>
        <v>96.08</v>
      </c>
      <c r="Q12" s="32"/>
    </row>
    <row r="13" spans="1:17" ht="15" customHeight="1">
      <c r="A13" s="31">
        <v>2559</v>
      </c>
      <c r="B13" s="34">
        <v>0</v>
      </c>
      <c r="C13" s="34">
        <v>0.65</v>
      </c>
      <c r="D13" s="34">
        <v>2.78</v>
      </c>
      <c r="E13" s="40">
        <v>9.99</v>
      </c>
      <c r="F13" s="41">
        <v>13.14</v>
      </c>
      <c r="G13" s="41">
        <v>12.83</v>
      </c>
      <c r="H13" s="41">
        <v>7.46</v>
      </c>
      <c r="I13" s="41">
        <v>8.92</v>
      </c>
      <c r="J13" s="42">
        <v>2.13</v>
      </c>
      <c r="K13" s="34">
        <v>1.45</v>
      </c>
      <c r="L13" s="34">
        <v>0.69</v>
      </c>
      <c r="M13" s="34">
        <v>0.62</v>
      </c>
      <c r="N13" s="35">
        <f t="shared" si="0"/>
        <v>60.660000000000004</v>
      </c>
      <c r="O13" s="36">
        <f t="shared" si="2"/>
        <v>1.92351598173516</v>
      </c>
      <c r="P13" s="37">
        <f t="shared" si="1"/>
        <v>96.08</v>
      </c>
      <c r="Q13" s="32"/>
    </row>
    <row r="14" spans="1:17" ht="15" customHeight="1">
      <c r="A14" s="31">
        <v>2560</v>
      </c>
      <c r="B14" s="34">
        <v>0.29</v>
      </c>
      <c r="C14" s="34">
        <v>6.37</v>
      </c>
      <c r="D14" s="34">
        <v>4.21</v>
      </c>
      <c r="E14" s="34">
        <v>21.84</v>
      </c>
      <c r="F14" s="34">
        <v>17.22</v>
      </c>
      <c r="G14" s="34">
        <v>26.34</v>
      </c>
      <c r="H14" s="34">
        <v>37.73</v>
      </c>
      <c r="I14" s="34">
        <v>14.51</v>
      </c>
      <c r="J14" s="34">
        <v>7.96</v>
      </c>
      <c r="K14" s="34">
        <v>4.54</v>
      </c>
      <c r="L14" s="34">
        <v>0.79</v>
      </c>
      <c r="M14" s="34">
        <v>0.45</v>
      </c>
      <c r="N14" s="35">
        <f t="shared" si="0"/>
        <v>142.24999999999997</v>
      </c>
      <c r="O14" s="36">
        <f t="shared" si="2"/>
        <v>4.510717909690512</v>
      </c>
      <c r="P14" s="37">
        <f t="shared" si="1"/>
        <v>96.08</v>
      </c>
      <c r="Q14" s="32"/>
    </row>
    <row r="15" spans="1:17" ht="15" customHeight="1">
      <c r="A15" s="31">
        <v>2561</v>
      </c>
      <c r="B15" s="34">
        <v>2.45</v>
      </c>
      <c r="C15" s="34">
        <v>10.26</v>
      </c>
      <c r="D15" s="34">
        <v>13.14</v>
      </c>
      <c r="E15" s="34">
        <v>17.77</v>
      </c>
      <c r="F15" s="34">
        <v>22.59</v>
      </c>
      <c r="G15" s="34">
        <v>22.03</v>
      </c>
      <c r="H15" s="34">
        <v>26.47</v>
      </c>
      <c r="I15" s="34">
        <v>14</v>
      </c>
      <c r="J15" s="34">
        <v>9.66</v>
      </c>
      <c r="K15" s="34">
        <v>7.89</v>
      </c>
      <c r="L15" s="34">
        <v>3.33</v>
      </c>
      <c r="M15" s="34">
        <v>1.45</v>
      </c>
      <c r="N15" s="35">
        <f>SUM(B15:M15)</f>
        <v>151.04</v>
      </c>
      <c r="O15" s="36">
        <f t="shared" si="2"/>
        <v>4.789446981227803</v>
      </c>
      <c r="P15" s="37">
        <f t="shared" si="1"/>
        <v>96.08</v>
      </c>
      <c r="Q15" s="32"/>
    </row>
    <row r="16" spans="1:17" ht="15" customHeight="1">
      <c r="A16" s="31">
        <v>2562</v>
      </c>
      <c r="B16" s="34">
        <v>0.71</v>
      </c>
      <c r="C16" s="34">
        <v>1.73</v>
      </c>
      <c r="D16" s="34">
        <v>2.85</v>
      </c>
      <c r="E16" s="34">
        <v>3.26</v>
      </c>
      <c r="F16" s="34">
        <v>14.43</v>
      </c>
      <c r="G16" s="34">
        <v>15.97</v>
      </c>
      <c r="H16" s="34">
        <v>7.6</v>
      </c>
      <c r="I16" s="34">
        <v>4.96</v>
      </c>
      <c r="J16" s="34">
        <v>1.46</v>
      </c>
      <c r="K16" s="34">
        <v>0.87</v>
      </c>
      <c r="L16" s="34">
        <v>0.44</v>
      </c>
      <c r="M16" s="34">
        <v>0.41</v>
      </c>
      <c r="N16" s="35">
        <f>SUM(B16:M16)</f>
        <v>54.69</v>
      </c>
      <c r="O16" s="36">
        <f t="shared" si="2"/>
        <v>1.7342085235920852</v>
      </c>
      <c r="P16" s="37">
        <f t="shared" si="1"/>
        <v>96.08</v>
      </c>
      <c r="Q16" s="32"/>
    </row>
    <row r="17" spans="1:17" ht="15" customHeight="1">
      <c r="A17" s="44">
        <v>2563</v>
      </c>
      <c r="B17" s="45">
        <v>1</v>
      </c>
      <c r="C17" s="45">
        <v>4.4</v>
      </c>
      <c r="D17" s="45">
        <v>1.4</v>
      </c>
      <c r="E17" s="45">
        <v>7.4</v>
      </c>
      <c r="F17" s="45">
        <v>19.2</v>
      </c>
      <c r="G17" s="45">
        <v>15.8</v>
      </c>
      <c r="H17" s="45">
        <v>8.1</v>
      </c>
      <c r="I17" s="45">
        <v>5.8</v>
      </c>
      <c r="J17" s="45">
        <v>1.4</v>
      </c>
      <c r="K17" s="45">
        <v>1.2</v>
      </c>
      <c r="L17" s="45">
        <v>1.2</v>
      </c>
      <c r="M17" s="45">
        <v>1.1</v>
      </c>
      <c r="N17" s="46">
        <f>SUM(B17:M17)</f>
        <v>68</v>
      </c>
      <c r="O17" s="47">
        <f t="shared" si="2"/>
        <v>2.156265854895992</v>
      </c>
      <c r="P17" s="37"/>
      <c r="Q17" s="32"/>
    </row>
    <row r="18" spans="1:17" ht="15" customHeight="1">
      <c r="A18" s="31">
        <v>2564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>
        <v>2565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2571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2572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2573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2574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>
        <v>2578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>
        <v>2579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>
        <v>2580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>
        <v>2581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1">
        <v>2582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2"/>
    </row>
    <row r="37" spans="1:17" ht="15" customHeight="1">
      <c r="A37" s="31">
        <v>2583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2"/>
    </row>
    <row r="38" spans="1:17" ht="15" customHeight="1">
      <c r="A38" s="31">
        <v>2584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2"/>
    </row>
    <row r="39" spans="1:17" ht="15" customHeight="1">
      <c r="A39" s="31">
        <v>2585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2"/>
    </row>
    <row r="40" spans="1:17" ht="15" customHeight="1">
      <c r="A40" s="33" t="s">
        <v>19</v>
      </c>
      <c r="B40" s="38">
        <v>4.18</v>
      </c>
      <c r="C40" s="38">
        <v>17.6</v>
      </c>
      <c r="D40" s="38">
        <v>13.14</v>
      </c>
      <c r="E40" s="38">
        <v>21.84</v>
      </c>
      <c r="F40" s="38">
        <v>35.46</v>
      </c>
      <c r="G40" s="38">
        <v>46.01</v>
      </c>
      <c r="H40" s="38">
        <v>37.73</v>
      </c>
      <c r="I40" s="38">
        <v>14.51</v>
      </c>
      <c r="J40" s="38">
        <v>9.66</v>
      </c>
      <c r="K40" s="38">
        <v>7.89</v>
      </c>
      <c r="L40" s="38">
        <v>4.05</v>
      </c>
      <c r="M40" s="38">
        <v>2.91</v>
      </c>
      <c r="N40" s="38">
        <v>186.01</v>
      </c>
      <c r="O40" s="38">
        <v>5.9</v>
      </c>
      <c r="P40" s="39"/>
      <c r="Q40" s="32"/>
    </row>
    <row r="41" spans="1:17" ht="15" customHeight="1">
      <c r="A41" s="33" t="s">
        <v>16</v>
      </c>
      <c r="B41" s="38">
        <v>1.38</v>
      </c>
      <c r="C41" s="38">
        <v>5.03</v>
      </c>
      <c r="D41" s="38">
        <v>4.99</v>
      </c>
      <c r="E41" s="38">
        <v>9.47</v>
      </c>
      <c r="F41" s="38">
        <v>17.78</v>
      </c>
      <c r="G41" s="38">
        <v>20.61</v>
      </c>
      <c r="H41" s="38">
        <v>16.15</v>
      </c>
      <c r="I41" s="38">
        <v>9.03</v>
      </c>
      <c r="J41" s="38">
        <v>5.08</v>
      </c>
      <c r="K41" s="38">
        <v>3.56</v>
      </c>
      <c r="L41" s="38">
        <v>1.71</v>
      </c>
      <c r="M41" s="38">
        <v>1.29</v>
      </c>
      <c r="N41" s="38">
        <v>96.08</v>
      </c>
      <c r="O41" s="38">
        <v>3.05</v>
      </c>
      <c r="P41" s="39"/>
      <c r="Q41" s="32"/>
    </row>
    <row r="42" spans="1:17" ht="15" customHeight="1">
      <c r="A42" s="33" t="s">
        <v>20</v>
      </c>
      <c r="B42" s="38">
        <v>0</v>
      </c>
      <c r="C42" s="38">
        <v>0.65</v>
      </c>
      <c r="D42" s="38">
        <v>1.2</v>
      </c>
      <c r="E42" s="38">
        <v>3.26</v>
      </c>
      <c r="F42" s="38">
        <v>10.32</v>
      </c>
      <c r="G42" s="38">
        <v>6.56</v>
      </c>
      <c r="H42" s="38">
        <v>4.58</v>
      </c>
      <c r="I42" s="38">
        <v>2.92</v>
      </c>
      <c r="J42" s="38">
        <v>1.46</v>
      </c>
      <c r="K42" s="38">
        <v>0.87</v>
      </c>
      <c r="L42" s="38">
        <v>0.44</v>
      </c>
      <c r="M42" s="38">
        <v>0.41</v>
      </c>
      <c r="N42" s="38">
        <v>38.31</v>
      </c>
      <c r="O42" s="38">
        <v>1.21</v>
      </c>
      <c r="P42" s="39"/>
      <c r="Q42" s="32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4"/>
      <c r="B51" s="25"/>
      <c r="C51" s="26"/>
      <c r="D51" s="27"/>
      <c r="E51" s="25"/>
      <c r="F51" s="25"/>
      <c r="G51" s="25"/>
      <c r="H51" s="25"/>
      <c r="I51" s="25"/>
      <c r="J51" s="25"/>
      <c r="K51" s="25"/>
      <c r="L51" s="25"/>
      <c r="M51" s="25"/>
      <c r="N51" s="28"/>
      <c r="O51" s="27"/>
    </row>
    <row r="52" spans="1:15" ht="24.75" customHeight="1">
      <c r="A52" s="24"/>
      <c r="B52" s="25"/>
      <c r="C52" s="25"/>
      <c r="D52" s="25"/>
      <c r="E52" s="27"/>
      <c r="F52" s="25"/>
      <c r="G52" s="25"/>
      <c r="H52" s="25"/>
      <c r="I52" s="25"/>
      <c r="J52" s="25"/>
      <c r="K52" s="25"/>
      <c r="L52" s="25"/>
      <c r="M52" s="25"/>
      <c r="N52" s="28"/>
      <c r="O52" s="27"/>
    </row>
    <row r="53" spans="1:15" ht="24.75" customHeight="1">
      <c r="A53" s="24"/>
      <c r="B53" s="25"/>
      <c r="C53" s="25"/>
      <c r="D53" s="25"/>
      <c r="E53" s="27"/>
      <c r="F53" s="25"/>
      <c r="G53" s="25"/>
      <c r="H53" s="25"/>
      <c r="I53" s="25"/>
      <c r="J53" s="25"/>
      <c r="K53" s="25"/>
      <c r="L53" s="25"/>
      <c r="M53" s="25"/>
      <c r="N53" s="28"/>
      <c r="O53" s="27"/>
    </row>
    <row r="54" spans="1:15" ht="24.75" customHeight="1">
      <c r="A54" s="24"/>
      <c r="B54" s="25"/>
      <c r="C54" s="25"/>
      <c r="D54" s="25"/>
      <c r="E54" s="27"/>
      <c r="F54" s="25"/>
      <c r="G54" s="25"/>
      <c r="H54" s="25"/>
      <c r="I54" s="25"/>
      <c r="J54" s="25"/>
      <c r="K54" s="25"/>
      <c r="L54" s="25"/>
      <c r="M54" s="25"/>
      <c r="N54" s="28"/>
      <c r="O54" s="27"/>
    </row>
    <row r="55" spans="1:15" ht="24.75" customHeight="1">
      <c r="A55" s="24"/>
      <c r="B55" s="25"/>
      <c r="C55" s="25"/>
      <c r="D55" s="25"/>
      <c r="E55" s="27"/>
      <c r="F55" s="25"/>
      <c r="G55" s="25"/>
      <c r="H55" s="25"/>
      <c r="I55" s="25"/>
      <c r="J55" s="25"/>
      <c r="K55" s="25"/>
      <c r="L55" s="25"/>
      <c r="M55" s="25"/>
      <c r="N55" s="28"/>
      <c r="O55" s="27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>
      <c r="A70" s="29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4">
    <mergeCell ref="A2:O2"/>
    <mergeCell ref="L3:O3"/>
    <mergeCell ref="A3:D3"/>
    <mergeCell ref="A44:O44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2021-04-23T02:09:13Z</dcterms:modified>
  <cp:category/>
  <cp:version/>
  <cp:contentType/>
  <cp:contentStatus/>
</cp:coreProperties>
</file>