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93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<sst xmlns="http://schemas.openxmlformats.org/spreadsheetml/2006/main" count="31" uniqueCount="12">
  <si>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</si>
  <si>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</si>
  <si>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</si>
  <si>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</si>
  <si>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</si>
  <si>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</si>
  <si>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</si>
  <si>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</si>
  <si>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</si>
  <si>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</si>
  <si>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P.93</t>
    </r>
    <r>
      <rPr>
        <sz val="16"/>
        <rFont val="AngsanaUPC"/>
        <family val="1"/>
      </rPr>
      <t xml:space="preserve">  น้ำแม่ริม บ้านสลวงนอก  อ.แม่ริม  จ.เชียงใหม่ </t>
    </r>
    <r>
      <rPr>
        <sz val="16"/>
        <color indexed="12"/>
        <rFont val="AngsanaUPC"/>
        <family val="1"/>
      </rPr>
      <t>( 20 พ.ค.2565 )</t>
    </r>
  </si>
  <si>
    <t xml:space="preserve">  ( 1 Apr,2021 - 31 Mar,2022 )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</si>
</sst>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7" fillId="0" borderId="29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2" fontId="8" fillId="0" borderId="30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8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1"/>
  <sheetViews>
    <sheetView tabSelected="1" zoomScalePageLayoutView="0" workbookViewId="0" topLeftCell="A1">
      <selection activeCell="F63" sqref="F63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6.777343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49">
        <v>340.588</v>
      </c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4"/>
      <c r="N2" s="55"/>
      <c r="O2" s="3"/>
      <c r="P2" s="3"/>
      <c r="Q2" s="3"/>
      <c r="R2" s="3"/>
      <c r="S2" s="3"/>
      <c r="T2" s="3"/>
    </row>
    <row r="3" spans="1:20" ht="21" customHeight="1">
      <c r="A3" s="5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>
        <f>A6-N1</f>
        <v>-0.08800000000002228</v>
      </c>
      <c r="P3" s="3"/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/>
      <c r="P5" s="44" t="s">
        <v>5</v>
      </c>
      <c r="Q5" s="3"/>
      <c r="R5" s="3"/>
      <c r="S5" s="3"/>
      <c r="T5" s="3"/>
    </row>
    <row r="6" spans="1:20" ht="16.5" customHeight="1">
      <c r="A6" s="13">
        <v>340.5</v>
      </c>
      <c r="B6" s="14">
        <f>A6-$N$1</f>
        <v>-0.08800000000002228</v>
      </c>
      <c r="C6" s="15">
        <v>0</v>
      </c>
      <c r="D6" s="13">
        <f>+A55+0.01</f>
        <v>340.99999999999955</v>
      </c>
      <c r="E6" s="14">
        <f>B55+0.01</f>
        <v>0.41199999999997794</v>
      </c>
      <c r="F6" s="15">
        <f>+C55+$N$10/10</f>
        <v>2.7000000000000015</v>
      </c>
      <c r="G6" s="13">
        <f>+D55+0.01</f>
        <v>341.4999999999991</v>
      </c>
      <c r="H6" s="14">
        <f>E55+0.01</f>
        <v>0.9119999999999784</v>
      </c>
      <c r="I6" s="15">
        <f>+F55+$N$15/10</f>
        <v>7.300000000000001</v>
      </c>
      <c r="J6" s="13">
        <f>+G55+0.01</f>
        <v>341.99999999999864</v>
      </c>
      <c r="K6" s="14">
        <f>H55+0.01</f>
        <v>1.4119999999999788</v>
      </c>
      <c r="L6" s="43">
        <f>+I55+$N$20/10</f>
        <v>13.700000000000012</v>
      </c>
      <c r="M6" s="16">
        <v>340.5</v>
      </c>
      <c r="N6" s="3">
        <v>0.3</v>
      </c>
      <c r="O6" s="16"/>
      <c r="P6" s="45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340.51</v>
      </c>
      <c r="B7" s="18">
        <f aca="true" t="shared" si="1" ref="B7:B38">B6+0.01</f>
        <v>-0.07800000000002229</v>
      </c>
      <c r="C7" s="19">
        <f aca="true" t="shared" si="2" ref="C7:C16">+C6+$N$6/10</f>
        <v>0.03</v>
      </c>
      <c r="D7" s="17">
        <f aca="true" t="shared" si="3" ref="D7:D38">+D6+0.01</f>
        <v>341.00999999999954</v>
      </c>
      <c r="E7" s="18">
        <f aca="true" t="shared" si="4" ref="E7:E38">E6+0.01</f>
        <v>0.42199999999997795</v>
      </c>
      <c r="F7" s="19">
        <f aca="true" t="shared" si="5" ref="F7:F16">+F6+$N$11/10</f>
        <v>2.7800000000000016</v>
      </c>
      <c r="G7" s="17">
        <f aca="true" t="shared" si="6" ref="G7:G38">+G6+0.01</f>
        <v>341.5099999999991</v>
      </c>
      <c r="H7" s="18">
        <f aca="true" t="shared" si="7" ref="H7:H38">H6+0.01</f>
        <v>0.9219999999999784</v>
      </c>
      <c r="I7" s="19">
        <f aca="true" t="shared" si="8" ref="I7:I16">+I6+$N$16/10</f>
        <v>7.410000000000001</v>
      </c>
      <c r="J7" s="17">
        <f aca="true" t="shared" si="9" ref="J7:J38">+J6+0.01</f>
        <v>342.0099999999986</v>
      </c>
      <c r="K7" s="18">
        <f aca="true" t="shared" si="10" ref="K7:K38">K6+0.01</f>
        <v>1.4219999999999788</v>
      </c>
      <c r="L7" s="40">
        <f aca="true" t="shared" si="11" ref="L7:L16">+L6+$N$21/10</f>
        <v>13.850000000000012</v>
      </c>
      <c r="M7" s="16">
        <f>M6+0.1</f>
        <v>340.6</v>
      </c>
      <c r="N7" s="3">
        <v>0.4</v>
      </c>
      <c r="O7" s="16"/>
      <c r="P7" s="45">
        <f>N6+P6</f>
        <v>0.3</v>
      </c>
      <c r="Q7" s="3"/>
      <c r="R7" s="3"/>
      <c r="S7" s="3"/>
      <c r="T7" s="3"/>
    </row>
    <row r="8" spans="1:20" ht="16.5" customHeight="1">
      <c r="A8" s="17">
        <f t="shared" si="0"/>
        <v>340.52</v>
      </c>
      <c r="B8" s="18">
        <f t="shared" si="1"/>
        <v>-0.06800000000002229</v>
      </c>
      <c r="C8" s="19">
        <f t="shared" si="2"/>
        <v>0.06</v>
      </c>
      <c r="D8" s="17">
        <f t="shared" si="3"/>
        <v>341.0199999999995</v>
      </c>
      <c r="E8" s="18">
        <f t="shared" si="4"/>
        <v>0.43199999999997796</v>
      </c>
      <c r="F8" s="19">
        <f t="shared" si="5"/>
        <v>2.8600000000000017</v>
      </c>
      <c r="G8" s="17">
        <f t="shared" si="6"/>
        <v>341.5199999999991</v>
      </c>
      <c r="H8" s="18">
        <f t="shared" si="7"/>
        <v>0.9319999999999784</v>
      </c>
      <c r="I8" s="19">
        <f t="shared" si="8"/>
        <v>7.520000000000001</v>
      </c>
      <c r="J8" s="17">
        <f t="shared" si="9"/>
        <v>342.0199999999986</v>
      </c>
      <c r="K8" s="18">
        <f t="shared" si="10"/>
        <v>1.4319999999999788</v>
      </c>
      <c r="L8" s="40">
        <f t="shared" si="11"/>
        <v>14.000000000000012</v>
      </c>
      <c r="M8" s="16">
        <f aca="true" t="shared" si="12" ref="M8:M25">M7+0.1</f>
        <v>340.70000000000005</v>
      </c>
      <c r="N8" s="3">
        <v>0.5</v>
      </c>
      <c r="O8" s="16"/>
      <c r="P8" s="45">
        <f>N7+P7</f>
        <v>0.7</v>
      </c>
      <c r="Q8" s="3"/>
      <c r="R8" s="3"/>
      <c r="S8" s="3"/>
      <c r="T8" s="3"/>
    </row>
    <row r="9" spans="1:20" ht="16.5" customHeight="1">
      <c r="A9" s="34">
        <f t="shared" si="0"/>
        <v>340.53</v>
      </c>
      <c r="B9" s="18">
        <f t="shared" si="1"/>
        <v>-0.05800000000002229</v>
      </c>
      <c r="C9" s="31">
        <f t="shared" si="2"/>
        <v>0.09</v>
      </c>
      <c r="D9" s="34">
        <f t="shared" si="3"/>
        <v>341.0299999999995</v>
      </c>
      <c r="E9" s="18">
        <f t="shared" si="4"/>
        <v>0.44199999999997797</v>
      </c>
      <c r="F9" s="31">
        <f t="shared" si="5"/>
        <v>2.9400000000000017</v>
      </c>
      <c r="G9" s="34">
        <f t="shared" si="6"/>
        <v>341.52999999999906</v>
      </c>
      <c r="H9" s="18">
        <f t="shared" si="7"/>
        <v>0.9419999999999784</v>
      </c>
      <c r="I9" s="31">
        <f t="shared" si="8"/>
        <v>7.630000000000002</v>
      </c>
      <c r="J9" s="34">
        <f t="shared" si="9"/>
        <v>342.0299999999986</v>
      </c>
      <c r="K9" s="18">
        <f t="shared" si="10"/>
        <v>1.4419999999999789</v>
      </c>
      <c r="L9" s="40">
        <f t="shared" si="11"/>
        <v>14.150000000000013</v>
      </c>
      <c r="M9" s="16">
        <f t="shared" si="12"/>
        <v>340.80000000000007</v>
      </c>
      <c r="N9" s="3">
        <v>0.7</v>
      </c>
      <c r="O9" s="16"/>
      <c r="P9" s="45">
        <f>N8+P8</f>
        <v>1.2</v>
      </c>
      <c r="Q9" s="3"/>
      <c r="R9" s="3"/>
      <c r="S9" s="3"/>
      <c r="T9" s="3"/>
    </row>
    <row r="10" spans="1:20" ht="16.5" customHeight="1">
      <c r="A10" s="17">
        <f t="shared" si="0"/>
        <v>340.53999999999996</v>
      </c>
      <c r="B10" s="18">
        <f t="shared" si="1"/>
        <v>-0.04800000000002229</v>
      </c>
      <c r="C10" s="19">
        <f t="shared" si="2"/>
        <v>0.12</v>
      </c>
      <c r="D10" s="17">
        <f t="shared" si="3"/>
        <v>341.0399999999995</v>
      </c>
      <c r="E10" s="18">
        <f t="shared" si="4"/>
        <v>0.451999999999978</v>
      </c>
      <c r="F10" s="19">
        <f t="shared" si="5"/>
        <v>3.020000000000002</v>
      </c>
      <c r="G10" s="17">
        <f t="shared" si="6"/>
        <v>341.53999999999905</v>
      </c>
      <c r="H10" s="18">
        <f t="shared" si="7"/>
        <v>0.9519999999999784</v>
      </c>
      <c r="I10" s="19">
        <f t="shared" si="8"/>
        <v>7.740000000000002</v>
      </c>
      <c r="J10" s="17">
        <f t="shared" si="9"/>
        <v>342.0399999999986</v>
      </c>
      <c r="K10" s="18">
        <f t="shared" si="10"/>
        <v>1.4519999999999789</v>
      </c>
      <c r="L10" s="40">
        <f t="shared" si="11"/>
        <v>14.300000000000013</v>
      </c>
      <c r="M10" s="16">
        <f t="shared" si="12"/>
        <v>340.9000000000001</v>
      </c>
      <c r="N10" s="3">
        <v>0.8</v>
      </c>
      <c r="O10" s="16"/>
      <c r="P10" s="45">
        <f>N9+P9</f>
        <v>1.9</v>
      </c>
      <c r="Q10" s="3"/>
      <c r="R10" s="3"/>
      <c r="S10" s="3"/>
      <c r="T10" s="3"/>
    </row>
    <row r="11" spans="1:20" ht="16.5" customHeight="1">
      <c r="A11" s="17">
        <f t="shared" si="0"/>
        <v>340.54999999999995</v>
      </c>
      <c r="B11" s="18">
        <f t="shared" si="1"/>
        <v>-0.03800000000002229</v>
      </c>
      <c r="C11" s="19">
        <f t="shared" si="2"/>
        <v>0.15</v>
      </c>
      <c r="D11" s="17">
        <f t="shared" si="3"/>
        <v>341.0499999999995</v>
      </c>
      <c r="E11" s="18">
        <f t="shared" si="4"/>
        <v>0.461999999999978</v>
      </c>
      <c r="F11" s="19">
        <f t="shared" si="5"/>
        <v>3.100000000000002</v>
      </c>
      <c r="G11" s="17">
        <f t="shared" si="6"/>
        <v>341.54999999999905</v>
      </c>
      <c r="H11" s="18">
        <f t="shared" si="7"/>
        <v>0.9619999999999784</v>
      </c>
      <c r="I11" s="19">
        <f t="shared" si="8"/>
        <v>7.850000000000002</v>
      </c>
      <c r="J11" s="17">
        <f t="shared" si="9"/>
        <v>342.0499999999986</v>
      </c>
      <c r="K11" s="18">
        <f t="shared" si="10"/>
        <v>1.4619999999999789</v>
      </c>
      <c r="L11" s="40">
        <f t="shared" si="11"/>
        <v>14.450000000000014</v>
      </c>
      <c r="M11" s="16">
        <f t="shared" si="12"/>
        <v>341.0000000000001</v>
      </c>
      <c r="N11" s="3">
        <v>0.8</v>
      </c>
      <c r="O11" s="16"/>
      <c r="P11" s="45">
        <f>N10+P10</f>
        <v>2.7</v>
      </c>
      <c r="Q11" s="3"/>
      <c r="R11" s="3"/>
      <c r="S11" s="3"/>
      <c r="T11" s="3"/>
    </row>
    <row r="12" spans="1:20" ht="16.5" customHeight="1">
      <c r="A12" s="17">
        <f t="shared" si="0"/>
        <v>340.55999999999995</v>
      </c>
      <c r="B12" s="18">
        <f t="shared" si="1"/>
        <v>-0.028000000000022285</v>
      </c>
      <c r="C12" s="19">
        <f t="shared" si="2"/>
        <v>0.18</v>
      </c>
      <c r="D12" s="17">
        <f t="shared" si="3"/>
        <v>341.0599999999995</v>
      </c>
      <c r="E12" s="18">
        <f t="shared" si="4"/>
        <v>0.471999999999978</v>
      </c>
      <c r="F12" s="19">
        <f t="shared" si="5"/>
        <v>3.180000000000002</v>
      </c>
      <c r="G12" s="17">
        <f t="shared" si="6"/>
        <v>341.55999999999904</v>
      </c>
      <c r="H12" s="18">
        <f t="shared" si="7"/>
        <v>0.9719999999999784</v>
      </c>
      <c r="I12" s="19">
        <f t="shared" si="8"/>
        <v>7.960000000000003</v>
      </c>
      <c r="J12" s="17">
        <f t="shared" si="9"/>
        <v>342.0599999999986</v>
      </c>
      <c r="K12" s="18">
        <f t="shared" si="10"/>
        <v>1.4719999999999789</v>
      </c>
      <c r="L12" s="40">
        <f t="shared" si="11"/>
        <v>14.600000000000014</v>
      </c>
      <c r="M12" s="16">
        <f t="shared" si="12"/>
        <v>341.10000000000014</v>
      </c>
      <c r="N12" s="3">
        <v>0.8</v>
      </c>
      <c r="O12" s="16"/>
      <c r="P12" s="45">
        <f aca="true" t="shared" si="13" ref="P12:P25">N11+P11</f>
        <v>3.5</v>
      </c>
      <c r="Q12" s="3"/>
      <c r="R12" s="3"/>
      <c r="S12" s="3"/>
      <c r="T12" s="3"/>
    </row>
    <row r="13" spans="1:20" ht="16.5" customHeight="1">
      <c r="A13" s="17">
        <f t="shared" si="0"/>
        <v>340.56999999999994</v>
      </c>
      <c r="B13" s="18">
        <f t="shared" si="1"/>
        <v>-0.018000000000022283</v>
      </c>
      <c r="C13" s="19">
        <f t="shared" si="2"/>
        <v>0.21</v>
      </c>
      <c r="D13" s="17">
        <f t="shared" si="3"/>
        <v>341.0699999999995</v>
      </c>
      <c r="E13" s="18">
        <f t="shared" si="4"/>
        <v>0.481999999999978</v>
      </c>
      <c r="F13" s="19">
        <f t="shared" si="5"/>
        <v>3.260000000000002</v>
      </c>
      <c r="G13" s="17">
        <f t="shared" si="6"/>
        <v>341.569999999999</v>
      </c>
      <c r="H13" s="18">
        <f t="shared" si="7"/>
        <v>0.9819999999999784</v>
      </c>
      <c r="I13" s="19">
        <f t="shared" si="8"/>
        <v>8.070000000000002</v>
      </c>
      <c r="J13" s="17">
        <f t="shared" si="9"/>
        <v>342.0699999999986</v>
      </c>
      <c r="K13" s="18">
        <f t="shared" si="10"/>
        <v>1.481999999999979</v>
      </c>
      <c r="L13" s="40">
        <f t="shared" si="11"/>
        <v>14.750000000000014</v>
      </c>
      <c r="M13" s="16">
        <f t="shared" si="12"/>
        <v>341.20000000000016</v>
      </c>
      <c r="N13" s="3">
        <v>0.9</v>
      </c>
      <c r="O13" s="16"/>
      <c r="P13" s="45">
        <f t="shared" si="13"/>
        <v>4.3</v>
      </c>
      <c r="Q13" s="3"/>
      <c r="R13" s="3"/>
      <c r="S13" s="3"/>
      <c r="T13" s="3"/>
    </row>
    <row r="14" spans="1:20" ht="16.5" customHeight="1">
      <c r="A14" s="17">
        <f t="shared" si="0"/>
        <v>340.5799999999999</v>
      </c>
      <c r="B14" s="18">
        <f t="shared" si="1"/>
        <v>-0.008000000000022283</v>
      </c>
      <c r="C14" s="19">
        <f t="shared" si="2"/>
        <v>0.24</v>
      </c>
      <c r="D14" s="17">
        <f t="shared" si="3"/>
        <v>341.0799999999995</v>
      </c>
      <c r="E14" s="18">
        <f t="shared" si="4"/>
        <v>0.491999999999978</v>
      </c>
      <c r="F14" s="19">
        <f t="shared" si="5"/>
        <v>3.340000000000002</v>
      </c>
      <c r="G14" s="17">
        <f t="shared" si="6"/>
        <v>341.579999999999</v>
      </c>
      <c r="H14" s="18">
        <f t="shared" si="7"/>
        <v>0.9919999999999785</v>
      </c>
      <c r="I14" s="19">
        <f t="shared" si="8"/>
        <v>8.180000000000001</v>
      </c>
      <c r="J14" s="17">
        <f t="shared" si="9"/>
        <v>342.07999999999856</v>
      </c>
      <c r="K14" s="18">
        <f t="shared" si="10"/>
        <v>1.491999999999979</v>
      </c>
      <c r="L14" s="40">
        <f t="shared" si="11"/>
        <v>14.900000000000015</v>
      </c>
      <c r="M14" s="16">
        <f t="shared" si="12"/>
        <v>341.3000000000002</v>
      </c>
      <c r="N14" s="3">
        <v>1</v>
      </c>
      <c r="O14" s="16"/>
      <c r="P14" s="45">
        <f t="shared" si="13"/>
        <v>5.2</v>
      </c>
      <c r="Q14" s="3"/>
      <c r="R14" s="3"/>
      <c r="S14" s="3"/>
      <c r="T14" s="3"/>
    </row>
    <row r="15" spans="1:20" ht="16.5" customHeight="1">
      <c r="A15" s="17">
        <f t="shared" si="0"/>
        <v>340.5899999999999</v>
      </c>
      <c r="B15" s="18">
        <f t="shared" si="1"/>
        <v>0.0019999999999777175</v>
      </c>
      <c r="C15" s="19">
        <f t="shared" si="2"/>
        <v>0.27</v>
      </c>
      <c r="D15" s="17">
        <f t="shared" si="3"/>
        <v>341.08999999999946</v>
      </c>
      <c r="E15" s="18">
        <f t="shared" si="4"/>
        <v>0.501999999999978</v>
      </c>
      <c r="F15" s="19">
        <f t="shared" si="5"/>
        <v>3.420000000000002</v>
      </c>
      <c r="G15" s="17">
        <f t="shared" si="6"/>
        <v>341.589999999999</v>
      </c>
      <c r="H15" s="18">
        <f t="shared" si="7"/>
        <v>1.0019999999999785</v>
      </c>
      <c r="I15" s="19">
        <f t="shared" si="8"/>
        <v>8.290000000000001</v>
      </c>
      <c r="J15" s="17">
        <f t="shared" si="9"/>
        <v>342.08999999999855</v>
      </c>
      <c r="K15" s="18">
        <f t="shared" si="10"/>
        <v>1.501999999999979</v>
      </c>
      <c r="L15" s="40">
        <f t="shared" si="11"/>
        <v>15.050000000000015</v>
      </c>
      <c r="M15" s="16">
        <f t="shared" si="12"/>
        <v>341.4000000000002</v>
      </c>
      <c r="N15" s="3">
        <v>1.1</v>
      </c>
      <c r="O15" s="16"/>
      <c r="P15" s="45">
        <f t="shared" si="13"/>
        <v>6.2</v>
      </c>
      <c r="Q15" s="3"/>
      <c r="R15" s="3"/>
      <c r="S15" s="3"/>
      <c r="T15" s="3"/>
    </row>
    <row r="16" spans="1:20" ht="16.5" customHeight="1">
      <c r="A16" s="34">
        <f t="shared" si="0"/>
        <v>340.5999999999999</v>
      </c>
      <c r="B16" s="35">
        <f t="shared" si="1"/>
        <v>0.011999999999977718</v>
      </c>
      <c r="C16" s="31">
        <f t="shared" si="2"/>
        <v>0.30000000000000004</v>
      </c>
      <c r="D16" s="34">
        <f t="shared" si="3"/>
        <v>341.09999999999945</v>
      </c>
      <c r="E16" s="35">
        <f t="shared" si="4"/>
        <v>0.511999999999978</v>
      </c>
      <c r="F16" s="31">
        <f t="shared" si="5"/>
        <v>3.500000000000002</v>
      </c>
      <c r="G16" s="34">
        <f t="shared" si="6"/>
        <v>341.599999999999</v>
      </c>
      <c r="H16" s="35">
        <f t="shared" si="7"/>
        <v>1.0119999999999785</v>
      </c>
      <c r="I16" s="31">
        <f t="shared" si="8"/>
        <v>8.4</v>
      </c>
      <c r="J16" s="34">
        <f t="shared" si="9"/>
        <v>342.09999999999854</v>
      </c>
      <c r="K16" s="35">
        <f t="shared" si="10"/>
        <v>1.511999999999979</v>
      </c>
      <c r="L16" s="41">
        <f t="shared" si="11"/>
        <v>15.200000000000015</v>
      </c>
      <c r="M16" s="16">
        <f t="shared" si="12"/>
        <v>341.5000000000002</v>
      </c>
      <c r="N16" s="3">
        <v>1.1</v>
      </c>
      <c r="O16" s="16"/>
      <c r="P16" s="45">
        <f t="shared" si="13"/>
        <v>7.300000000000001</v>
      </c>
      <c r="Q16" s="3"/>
      <c r="R16" s="3"/>
      <c r="S16" s="3"/>
      <c r="T16" s="3"/>
    </row>
    <row r="17" spans="1:20" ht="16.5" customHeight="1">
      <c r="A17" s="13">
        <f t="shared" si="0"/>
        <v>340.6099999999999</v>
      </c>
      <c r="B17" s="14">
        <f t="shared" si="1"/>
        <v>0.021999999999977718</v>
      </c>
      <c r="C17" s="15">
        <f aca="true" t="shared" si="14" ref="C17:C26">+C16+$N$7/10</f>
        <v>0.34</v>
      </c>
      <c r="D17" s="13">
        <f t="shared" si="3"/>
        <v>341.10999999999945</v>
      </c>
      <c r="E17" s="14">
        <f t="shared" si="4"/>
        <v>0.521999999999978</v>
      </c>
      <c r="F17" s="15">
        <f aca="true" t="shared" si="15" ref="F17:F26">+F16+$N$12/10</f>
        <v>3.5800000000000023</v>
      </c>
      <c r="G17" s="13">
        <f t="shared" si="6"/>
        <v>341.609999999999</v>
      </c>
      <c r="H17" s="14">
        <f t="shared" si="7"/>
        <v>1.0219999999999785</v>
      </c>
      <c r="I17" s="48">
        <f aca="true" t="shared" si="16" ref="I17:I26">+I16+$N$17/10</f>
        <v>8.52</v>
      </c>
      <c r="J17" s="13">
        <f t="shared" si="9"/>
        <v>342.10999999999854</v>
      </c>
      <c r="K17" s="14">
        <f t="shared" si="10"/>
        <v>1.521999999999979</v>
      </c>
      <c r="L17" s="42">
        <f aca="true" t="shared" si="17" ref="L17:L26">+L16+$N$22/10</f>
        <v>15.350000000000016</v>
      </c>
      <c r="M17" s="16">
        <f t="shared" si="12"/>
        <v>341.60000000000025</v>
      </c>
      <c r="N17" s="3">
        <v>1.2</v>
      </c>
      <c r="O17" s="16"/>
      <c r="P17" s="45">
        <f t="shared" si="13"/>
        <v>8.4</v>
      </c>
      <c r="Q17" s="3"/>
      <c r="R17" s="3"/>
      <c r="S17" s="3"/>
      <c r="T17" s="3"/>
    </row>
    <row r="18" spans="1:20" ht="16.5" customHeight="1">
      <c r="A18" s="17">
        <f t="shared" si="0"/>
        <v>340.6199999999999</v>
      </c>
      <c r="B18" s="18">
        <f t="shared" si="1"/>
        <v>0.03199999999997772</v>
      </c>
      <c r="C18" s="19">
        <f t="shared" si="14"/>
        <v>0.38</v>
      </c>
      <c r="D18" s="17">
        <f t="shared" si="3"/>
        <v>341.11999999999944</v>
      </c>
      <c r="E18" s="18">
        <f t="shared" si="4"/>
        <v>0.531999999999978</v>
      </c>
      <c r="F18" s="19">
        <f t="shared" si="15"/>
        <v>3.6600000000000024</v>
      </c>
      <c r="G18" s="17">
        <f t="shared" si="6"/>
        <v>341.619999999999</v>
      </c>
      <c r="H18" s="18">
        <f t="shared" si="7"/>
        <v>1.0319999999999785</v>
      </c>
      <c r="I18" s="43">
        <f t="shared" si="16"/>
        <v>8.639999999999999</v>
      </c>
      <c r="J18" s="17">
        <f t="shared" si="9"/>
        <v>342.1199999999985</v>
      </c>
      <c r="K18" s="18">
        <f t="shared" si="10"/>
        <v>1.531999999999979</v>
      </c>
      <c r="L18" s="40">
        <f t="shared" si="17"/>
        <v>15.500000000000016</v>
      </c>
      <c r="M18" s="16">
        <f t="shared" si="12"/>
        <v>341.7000000000003</v>
      </c>
      <c r="N18" s="3">
        <v>1.3</v>
      </c>
      <c r="O18" s="16"/>
      <c r="P18" s="45">
        <f t="shared" si="13"/>
        <v>9.6</v>
      </c>
      <c r="Q18" s="3"/>
      <c r="R18" s="3"/>
      <c r="S18" s="3"/>
      <c r="T18" s="3"/>
    </row>
    <row r="19" spans="1:20" ht="16.5" customHeight="1">
      <c r="A19" s="17">
        <f t="shared" si="0"/>
        <v>340.6299999999999</v>
      </c>
      <c r="B19" s="18">
        <f t="shared" si="1"/>
        <v>0.04199999999997772</v>
      </c>
      <c r="C19" s="19">
        <f t="shared" si="14"/>
        <v>0.42</v>
      </c>
      <c r="D19" s="17">
        <f t="shared" si="3"/>
        <v>341.1299999999994</v>
      </c>
      <c r="E19" s="18">
        <f t="shared" si="4"/>
        <v>0.541999999999978</v>
      </c>
      <c r="F19" s="19">
        <f t="shared" si="15"/>
        <v>3.7400000000000024</v>
      </c>
      <c r="G19" s="17">
        <f t="shared" si="6"/>
        <v>341.629999999999</v>
      </c>
      <c r="H19" s="18">
        <f t="shared" si="7"/>
        <v>1.0419999999999785</v>
      </c>
      <c r="I19" s="43">
        <f t="shared" si="16"/>
        <v>8.759999999999998</v>
      </c>
      <c r="J19" s="17">
        <f t="shared" si="9"/>
        <v>342.1299999999985</v>
      </c>
      <c r="K19" s="18">
        <f t="shared" si="10"/>
        <v>1.541999999999979</v>
      </c>
      <c r="L19" s="40">
        <f t="shared" si="17"/>
        <v>15.650000000000016</v>
      </c>
      <c r="M19" s="16">
        <f t="shared" si="12"/>
        <v>341.8000000000003</v>
      </c>
      <c r="N19" s="3">
        <v>1.4</v>
      </c>
      <c r="O19" s="16"/>
      <c r="P19" s="45">
        <f t="shared" si="13"/>
        <v>10.9</v>
      </c>
      <c r="Q19" s="3"/>
      <c r="R19" s="3"/>
      <c r="S19" s="3"/>
      <c r="T19" s="3"/>
    </row>
    <row r="20" spans="1:20" ht="16.5" customHeight="1">
      <c r="A20" s="17">
        <f t="shared" si="0"/>
        <v>340.6399999999999</v>
      </c>
      <c r="B20" s="18">
        <f t="shared" si="1"/>
        <v>0.051999999999977724</v>
      </c>
      <c r="C20" s="19">
        <f t="shared" si="14"/>
        <v>0.45999999999999996</v>
      </c>
      <c r="D20" s="17">
        <f t="shared" si="3"/>
        <v>341.1399999999994</v>
      </c>
      <c r="E20" s="18">
        <f t="shared" si="4"/>
        <v>0.5519999999999781</v>
      </c>
      <c r="F20" s="19">
        <f t="shared" si="15"/>
        <v>3.8200000000000025</v>
      </c>
      <c r="G20" s="17">
        <f t="shared" si="6"/>
        <v>341.63999999999896</v>
      </c>
      <c r="H20" s="18">
        <f t="shared" si="7"/>
        <v>1.0519999999999785</v>
      </c>
      <c r="I20" s="43">
        <f t="shared" si="16"/>
        <v>8.879999999999997</v>
      </c>
      <c r="J20" s="17">
        <f t="shared" si="9"/>
        <v>342.1399999999985</v>
      </c>
      <c r="K20" s="18">
        <f t="shared" si="10"/>
        <v>1.551999999999979</v>
      </c>
      <c r="L20" s="40">
        <f t="shared" si="17"/>
        <v>15.800000000000017</v>
      </c>
      <c r="M20" s="16">
        <f t="shared" si="12"/>
        <v>341.9000000000003</v>
      </c>
      <c r="N20" s="3">
        <v>1.4</v>
      </c>
      <c r="O20" s="16"/>
      <c r="P20" s="45">
        <f t="shared" si="13"/>
        <v>12.3</v>
      </c>
      <c r="Q20" s="3"/>
      <c r="R20" s="3"/>
      <c r="S20" s="3"/>
      <c r="T20" s="3"/>
    </row>
    <row r="21" spans="1:20" ht="16.5" customHeight="1">
      <c r="A21" s="17">
        <f t="shared" si="0"/>
        <v>340.64999999999986</v>
      </c>
      <c r="B21" s="18">
        <f t="shared" si="1"/>
        <v>0.061999999999977726</v>
      </c>
      <c r="C21" s="19">
        <f t="shared" si="14"/>
        <v>0.49999999999999994</v>
      </c>
      <c r="D21" s="17">
        <f t="shared" si="3"/>
        <v>341.1499999999994</v>
      </c>
      <c r="E21" s="18">
        <f t="shared" si="4"/>
        <v>0.5619999999999781</v>
      </c>
      <c r="F21" s="19">
        <f t="shared" si="15"/>
        <v>3.9000000000000026</v>
      </c>
      <c r="G21" s="17">
        <f t="shared" si="6"/>
        <v>341.64999999999895</v>
      </c>
      <c r="H21" s="18">
        <f t="shared" si="7"/>
        <v>1.0619999999999785</v>
      </c>
      <c r="I21" s="43">
        <f t="shared" si="16"/>
        <v>8.999999999999996</v>
      </c>
      <c r="J21" s="17">
        <f t="shared" si="9"/>
        <v>342.1499999999985</v>
      </c>
      <c r="K21" s="18">
        <f t="shared" si="10"/>
        <v>1.561999999999979</v>
      </c>
      <c r="L21" s="40">
        <f t="shared" si="17"/>
        <v>15.950000000000017</v>
      </c>
      <c r="M21" s="16">
        <f t="shared" si="12"/>
        <v>342.00000000000034</v>
      </c>
      <c r="N21" s="3">
        <v>1.5</v>
      </c>
      <c r="O21" s="16"/>
      <c r="P21" s="45">
        <f t="shared" si="13"/>
        <v>13.700000000000001</v>
      </c>
      <c r="Q21" s="3"/>
      <c r="R21" s="3"/>
      <c r="S21" s="3"/>
      <c r="T21" s="3"/>
    </row>
    <row r="22" spans="1:20" ht="16.5" customHeight="1">
      <c r="A22" s="17">
        <f t="shared" si="0"/>
        <v>340.65999999999985</v>
      </c>
      <c r="B22" s="18">
        <f t="shared" si="1"/>
        <v>0.07199999999997772</v>
      </c>
      <c r="C22" s="19">
        <f t="shared" si="14"/>
        <v>0.5399999999999999</v>
      </c>
      <c r="D22" s="17">
        <f t="shared" si="3"/>
        <v>341.1599999999994</v>
      </c>
      <c r="E22" s="18">
        <f t="shared" si="4"/>
        <v>0.5719999999999781</v>
      </c>
      <c r="F22" s="19">
        <f t="shared" si="15"/>
        <v>3.9800000000000026</v>
      </c>
      <c r="G22" s="17">
        <f t="shared" si="6"/>
        <v>341.65999999999894</v>
      </c>
      <c r="H22" s="18">
        <f t="shared" si="7"/>
        <v>1.0719999999999785</v>
      </c>
      <c r="I22" s="43">
        <f t="shared" si="16"/>
        <v>9.119999999999996</v>
      </c>
      <c r="J22" s="17">
        <f t="shared" si="9"/>
        <v>342.1599999999985</v>
      </c>
      <c r="K22" s="18">
        <f t="shared" si="10"/>
        <v>1.571999999999979</v>
      </c>
      <c r="L22" s="40">
        <f t="shared" si="17"/>
        <v>16.100000000000016</v>
      </c>
      <c r="M22" s="16">
        <f t="shared" si="12"/>
        <v>342.10000000000036</v>
      </c>
      <c r="N22" s="3">
        <v>1.5</v>
      </c>
      <c r="O22" s="16"/>
      <c r="P22" s="45">
        <f t="shared" si="13"/>
        <v>15.200000000000001</v>
      </c>
      <c r="Q22" s="3"/>
      <c r="R22" s="3"/>
      <c r="S22" s="3"/>
      <c r="T22" s="3"/>
    </row>
    <row r="23" spans="1:20" ht="16.5" customHeight="1">
      <c r="A23" s="17">
        <f t="shared" si="0"/>
        <v>340.66999999999985</v>
      </c>
      <c r="B23" s="18">
        <f t="shared" si="1"/>
        <v>0.08199999999997772</v>
      </c>
      <c r="C23" s="19">
        <f t="shared" si="14"/>
        <v>0.58</v>
      </c>
      <c r="D23" s="17">
        <f t="shared" si="3"/>
        <v>341.1699999999994</v>
      </c>
      <c r="E23" s="18">
        <f t="shared" si="4"/>
        <v>0.5819999999999781</v>
      </c>
      <c r="F23" s="19">
        <f t="shared" si="15"/>
        <v>4.060000000000002</v>
      </c>
      <c r="G23" s="17">
        <f t="shared" si="6"/>
        <v>341.66999999999894</v>
      </c>
      <c r="H23" s="18">
        <f t="shared" si="7"/>
        <v>1.0819999999999785</v>
      </c>
      <c r="I23" s="43">
        <f t="shared" si="16"/>
        <v>9.239999999999995</v>
      </c>
      <c r="J23" s="17">
        <f t="shared" si="9"/>
        <v>342.1699999999985</v>
      </c>
      <c r="K23" s="18">
        <f t="shared" si="10"/>
        <v>1.581999999999979</v>
      </c>
      <c r="L23" s="40">
        <f t="shared" si="17"/>
        <v>16.250000000000014</v>
      </c>
      <c r="M23" s="16">
        <f t="shared" si="12"/>
        <v>342.2000000000004</v>
      </c>
      <c r="N23" s="3">
        <v>1.65</v>
      </c>
      <c r="O23" s="16"/>
      <c r="P23" s="45">
        <f t="shared" si="13"/>
        <v>16.700000000000003</v>
      </c>
      <c r="Q23" s="3"/>
      <c r="R23" s="3"/>
      <c r="S23" s="3"/>
      <c r="T23" s="3"/>
    </row>
    <row r="24" spans="1:20" ht="16.5" customHeight="1">
      <c r="A24" s="17">
        <f t="shared" si="0"/>
        <v>340.67999999999984</v>
      </c>
      <c r="B24" s="18">
        <f t="shared" si="1"/>
        <v>0.09199999999997771</v>
      </c>
      <c r="C24" s="19">
        <f t="shared" si="14"/>
        <v>0.62</v>
      </c>
      <c r="D24" s="17">
        <f t="shared" si="3"/>
        <v>341.1799999999994</v>
      </c>
      <c r="E24" s="18">
        <f t="shared" si="4"/>
        <v>0.5919999999999781</v>
      </c>
      <c r="F24" s="19">
        <f t="shared" si="15"/>
        <v>4.140000000000002</v>
      </c>
      <c r="G24" s="17">
        <f t="shared" si="6"/>
        <v>341.6799999999989</v>
      </c>
      <c r="H24" s="18">
        <f t="shared" si="7"/>
        <v>1.0919999999999785</v>
      </c>
      <c r="I24" s="43">
        <f t="shared" si="16"/>
        <v>9.359999999999994</v>
      </c>
      <c r="J24" s="17">
        <f t="shared" si="9"/>
        <v>342.1799999999985</v>
      </c>
      <c r="K24" s="18">
        <f t="shared" si="10"/>
        <v>1.591999999999979</v>
      </c>
      <c r="L24" s="40">
        <f t="shared" si="17"/>
        <v>16.400000000000013</v>
      </c>
      <c r="M24" s="16">
        <f t="shared" si="12"/>
        <v>342.3000000000004</v>
      </c>
      <c r="N24" s="3">
        <v>1.65</v>
      </c>
      <c r="O24" s="16"/>
      <c r="P24" s="45">
        <f t="shared" si="13"/>
        <v>18.35</v>
      </c>
      <c r="Q24" s="3"/>
      <c r="R24" s="3"/>
      <c r="S24" s="3"/>
      <c r="T24" s="3"/>
    </row>
    <row r="25" spans="1:20" ht="16.5" customHeight="1">
      <c r="A25" s="17">
        <f t="shared" si="0"/>
        <v>340.6899999999998</v>
      </c>
      <c r="B25" s="18">
        <f t="shared" si="1"/>
        <v>0.1019999999999777</v>
      </c>
      <c r="C25" s="19">
        <f t="shared" si="14"/>
        <v>0.66</v>
      </c>
      <c r="D25" s="17">
        <f t="shared" si="3"/>
        <v>341.1899999999994</v>
      </c>
      <c r="E25" s="18">
        <f t="shared" si="4"/>
        <v>0.6019999999999781</v>
      </c>
      <c r="F25" s="19">
        <f t="shared" si="15"/>
        <v>4.220000000000002</v>
      </c>
      <c r="G25" s="17">
        <f t="shared" si="6"/>
        <v>341.6899999999989</v>
      </c>
      <c r="H25" s="18">
        <f t="shared" si="7"/>
        <v>1.1019999999999786</v>
      </c>
      <c r="I25" s="43">
        <f t="shared" si="16"/>
        <v>9.479999999999993</v>
      </c>
      <c r="J25" s="17">
        <f t="shared" si="9"/>
        <v>342.18999999999846</v>
      </c>
      <c r="K25" s="18">
        <f t="shared" si="10"/>
        <v>1.601999999999979</v>
      </c>
      <c r="L25" s="40">
        <f t="shared" si="17"/>
        <v>16.55000000000001</v>
      </c>
      <c r="M25" s="16">
        <f t="shared" si="12"/>
        <v>342.40000000000043</v>
      </c>
      <c r="N25" s="3"/>
      <c r="O25" s="16"/>
      <c r="P25" s="45">
        <f t="shared" si="13"/>
        <v>20</v>
      </c>
      <c r="Q25" s="3"/>
      <c r="R25" s="3"/>
      <c r="S25" s="3"/>
      <c r="T25" s="3"/>
    </row>
    <row r="26" spans="1:20" ht="16.5" customHeight="1">
      <c r="A26" s="20">
        <f t="shared" si="0"/>
        <v>340.6999999999998</v>
      </c>
      <c r="B26" s="21">
        <f t="shared" si="1"/>
        <v>0.1119999999999777</v>
      </c>
      <c r="C26" s="22">
        <f t="shared" si="14"/>
        <v>0.7000000000000001</v>
      </c>
      <c r="D26" s="20">
        <f t="shared" si="3"/>
        <v>341.19999999999936</v>
      </c>
      <c r="E26" s="21">
        <f t="shared" si="4"/>
        <v>0.6119999999999781</v>
      </c>
      <c r="F26" s="22">
        <f t="shared" si="15"/>
        <v>4.3000000000000025</v>
      </c>
      <c r="G26" s="20">
        <f t="shared" si="6"/>
        <v>341.6999999999989</v>
      </c>
      <c r="H26" s="21">
        <f t="shared" si="7"/>
        <v>1.1119999999999786</v>
      </c>
      <c r="I26" s="41">
        <f t="shared" si="16"/>
        <v>9.599999999999993</v>
      </c>
      <c r="J26" s="20">
        <f t="shared" si="9"/>
        <v>342.19999999999845</v>
      </c>
      <c r="K26" s="21">
        <f t="shared" si="10"/>
        <v>1.611999999999979</v>
      </c>
      <c r="L26" s="41">
        <f t="shared" si="17"/>
        <v>16.70000000000001</v>
      </c>
      <c r="M26" s="16"/>
      <c r="N26" s="3"/>
      <c r="O26" s="16"/>
      <c r="P26" s="45"/>
      <c r="Q26" s="3"/>
      <c r="R26" s="3"/>
      <c r="S26" s="3"/>
      <c r="T26" s="3"/>
    </row>
    <row r="27" spans="1:20" ht="16.5" customHeight="1">
      <c r="A27" s="23">
        <f t="shared" si="0"/>
        <v>340.7099999999998</v>
      </c>
      <c r="B27" s="24">
        <f t="shared" si="1"/>
        <v>0.1219999999999777</v>
      </c>
      <c r="C27" s="25">
        <f aca="true" t="shared" si="18" ref="C27:C36">+C26+$N$8/10</f>
        <v>0.7500000000000001</v>
      </c>
      <c r="D27" s="23">
        <f t="shared" si="3"/>
        <v>341.20999999999935</v>
      </c>
      <c r="E27" s="24">
        <f t="shared" si="4"/>
        <v>0.6219999999999781</v>
      </c>
      <c r="F27" s="25">
        <f aca="true" t="shared" si="19" ref="F27:F36">+F26+$N$13/10</f>
        <v>4.390000000000002</v>
      </c>
      <c r="G27" s="23">
        <f t="shared" si="6"/>
        <v>341.7099999999989</v>
      </c>
      <c r="H27" s="24">
        <f t="shared" si="7"/>
        <v>1.1219999999999786</v>
      </c>
      <c r="I27" s="42">
        <f aca="true" t="shared" si="20" ref="I27:I36">+I26+$N$18/10</f>
        <v>9.729999999999993</v>
      </c>
      <c r="J27" s="23">
        <f t="shared" si="9"/>
        <v>342.20999999999844</v>
      </c>
      <c r="K27" s="24">
        <f t="shared" si="10"/>
        <v>1.621999999999979</v>
      </c>
      <c r="L27" s="42">
        <f aca="true" t="shared" si="21" ref="L27:L36">+L26+$N$23/10</f>
        <v>16.86500000000001</v>
      </c>
      <c r="M27" s="16"/>
      <c r="N27" s="3"/>
      <c r="O27" s="16"/>
      <c r="P27" s="45"/>
      <c r="Q27" s="3"/>
      <c r="R27" s="3"/>
      <c r="S27" s="3"/>
      <c r="T27" s="3"/>
    </row>
    <row r="28" spans="1:20" ht="16.5" customHeight="1">
      <c r="A28" s="17">
        <f t="shared" si="0"/>
        <v>340.7199999999998</v>
      </c>
      <c r="B28" s="18">
        <f t="shared" si="1"/>
        <v>0.1319999999999777</v>
      </c>
      <c r="C28" s="19">
        <f t="shared" si="18"/>
        <v>0.8000000000000002</v>
      </c>
      <c r="D28" s="17">
        <f t="shared" si="3"/>
        <v>341.21999999999935</v>
      </c>
      <c r="E28" s="18">
        <f t="shared" si="4"/>
        <v>0.6319999999999781</v>
      </c>
      <c r="F28" s="19">
        <f t="shared" si="19"/>
        <v>4.480000000000002</v>
      </c>
      <c r="G28" s="17">
        <f t="shared" si="6"/>
        <v>341.7199999999989</v>
      </c>
      <c r="H28" s="18">
        <f t="shared" si="7"/>
        <v>1.1319999999999786</v>
      </c>
      <c r="I28" s="40">
        <f t="shared" si="20"/>
        <v>9.859999999999994</v>
      </c>
      <c r="J28" s="17">
        <f t="shared" si="9"/>
        <v>342.21999999999844</v>
      </c>
      <c r="K28" s="18">
        <f t="shared" si="10"/>
        <v>1.631999999999979</v>
      </c>
      <c r="L28" s="40">
        <f t="shared" si="21"/>
        <v>17.03000000000001</v>
      </c>
      <c r="M28" s="16"/>
      <c r="N28" s="3"/>
      <c r="O28" s="16"/>
      <c r="P28" s="45"/>
      <c r="Q28" s="3"/>
      <c r="R28" s="3"/>
      <c r="S28" s="3"/>
      <c r="T28" s="3"/>
    </row>
    <row r="29" spans="1:20" ht="16.5" customHeight="1">
      <c r="A29" s="17">
        <f t="shared" si="0"/>
        <v>340.7299999999998</v>
      </c>
      <c r="B29" s="18">
        <f t="shared" si="1"/>
        <v>0.1419999999999777</v>
      </c>
      <c r="C29" s="19">
        <f t="shared" si="18"/>
        <v>0.8500000000000002</v>
      </c>
      <c r="D29" s="17">
        <f t="shared" si="3"/>
        <v>341.22999999999934</v>
      </c>
      <c r="E29" s="18">
        <f t="shared" si="4"/>
        <v>0.6419999999999781</v>
      </c>
      <c r="F29" s="19">
        <f t="shared" si="19"/>
        <v>4.570000000000002</v>
      </c>
      <c r="G29" s="17">
        <f t="shared" si="6"/>
        <v>341.7299999999989</v>
      </c>
      <c r="H29" s="18">
        <f t="shared" si="7"/>
        <v>1.1419999999999786</v>
      </c>
      <c r="I29" s="40">
        <f t="shared" si="20"/>
        <v>9.989999999999995</v>
      </c>
      <c r="J29" s="17">
        <f t="shared" si="9"/>
        <v>342.2299999999984</v>
      </c>
      <c r="K29" s="18">
        <f t="shared" si="10"/>
        <v>1.641999999999979</v>
      </c>
      <c r="L29" s="40">
        <f t="shared" si="21"/>
        <v>17.195000000000007</v>
      </c>
      <c r="M29" s="16"/>
      <c r="N29" s="3"/>
      <c r="O29" s="16"/>
      <c r="P29" s="45"/>
      <c r="Q29" s="3"/>
      <c r="R29" s="3"/>
      <c r="S29" s="3"/>
      <c r="T29" s="3"/>
    </row>
    <row r="30" spans="1:20" ht="16.5" customHeight="1">
      <c r="A30" s="17">
        <f t="shared" si="0"/>
        <v>340.7399999999998</v>
      </c>
      <c r="B30" s="18">
        <f t="shared" si="1"/>
        <v>0.1519999999999777</v>
      </c>
      <c r="C30" s="19">
        <f t="shared" si="18"/>
        <v>0.9000000000000002</v>
      </c>
      <c r="D30" s="17">
        <f t="shared" si="3"/>
        <v>341.2399999999993</v>
      </c>
      <c r="E30" s="18">
        <f t="shared" si="4"/>
        <v>0.6519999999999782</v>
      </c>
      <c r="F30" s="19">
        <f t="shared" si="19"/>
        <v>4.660000000000002</v>
      </c>
      <c r="G30" s="17">
        <f t="shared" si="6"/>
        <v>341.7399999999989</v>
      </c>
      <c r="H30" s="18">
        <f t="shared" si="7"/>
        <v>1.1519999999999786</v>
      </c>
      <c r="I30" s="40">
        <f t="shared" si="20"/>
        <v>10.119999999999996</v>
      </c>
      <c r="J30" s="17">
        <f t="shared" si="9"/>
        <v>342.2399999999984</v>
      </c>
      <c r="K30" s="18">
        <f t="shared" si="10"/>
        <v>1.651999999999979</v>
      </c>
      <c r="L30" s="40">
        <f t="shared" si="21"/>
        <v>17.360000000000007</v>
      </c>
      <c r="M30" s="16"/>
      <c r="N30" s="3"/>
      <c r="O30" s="16"/>
      <c r="P30" s="45"/>
      <c r="Q30" s="3"/>
      <c r="R30" s="3"/>
      <c r="S30" s="3"/>
      <c r="T30" s="3"/>
    </row>
    <row r="31" spans="1:20" ht="16.5" customHeight="1">
      <c r="A31" s="17">
        <f t="shared" si="0"/>
        <v>340.7499999999998</v>
      </c>
      <c r="B31" s="18">
        <f t="shared" si="1"/>
        <v>0.16199999999997772</v>
      </c>
      <c r="C31" s="19">
        <f t="shared" si="18"/>
        <v>0.9500000000000003</v>
      </c>
      <c r="D31" s="17">
        <f t="shared" si="3"/>
        <v>341.2499999999993</v>
      </c>
      <c r="E31" s="18">
        <f t="shared" si="4"/>
        <v>0.6619999999999782</v>
      </c>
      <c r="F31" s="19">
        <f t="shared" si="19"/>
        <v>4.750000000000002</v>
      </c>
      <c r="G31" s="17">
        <f t="shared" si="6"/>
        <v>341.74999999999886</v>
      </c>
      <c r="H31" s="18">
        <f t="shared" si="7"/>
        <v>1.1619999999999786</v>
      </c>
      <c r="I31" s="40">
        <f t="shared" si="20"/>
        <v>10.249999999999996</v>
      </c>
      <c r="J31" s="17">
        <f t="shared" si="9"/>
        <v>342.2499999999984</v>
      </c>
      <c r="K31" s="18">
        <f t="shared" si="10"/>
        <v>1.661999999999979</v>
      </c>
      <c r="L31" s="40">
        <f t="shared" si="21"/>
        <v>17.525000000000006</v>
      </c>
      <c r="M31" s="16"/>
      <c r="N31" s="3"/>
      <c r="O31" s="16"/>
      <c r="P31" s="45"/>
      <c r="Q31" s="3"/>
      <c r="R31" s="3"/>
      <c r="S31" s="3"/>
      <c r="T31" s="3"/>
    </row>
    <row r="32" spans="1:20" ht="16.5" customHeight="1">
      <c r="A32" s="17">
        <f t="shared" si="0"/>
        <v>340.75999999999976</v>
      </c>
      <c r="B32" s="18">
        <f t="shared" si="1"/>
        <v>0.17199999999997773</v>
      </c>
      <c r="C32" s="19">
        <f t="shared" si="18"/>
        <v>1.0000000000000002</v>
      </c>
      <c r="D32" s="17">
        <f t="shared" si="3"/>
        <v>341.2599999999993</v>
      </c>
      <c r="E32" s="18">
        <f t="shared" si="4"/>
        <v>0.6719999999999782</v>
      </c>
      <c r="F32" s="19">
        <f t="shared" si="19"/>
        <v>4.840000000000002</v>
      </c>
      <c r="G32" s="17">
        <f t="shared" si="6"/>
        <v>341.75999999999885</v>
      </c>
      <c r="H32" s="18">
        <f t="shared" si="7"/>
        <v>1.1719999999999786</v>
      </c>
      <c r="I32" s="40">
        <f t="shared" si="20"/>
        <v>10.379999999999997</v>
      </c>
      <c r="J32" s="17">
        <f t="shared" si="9"/>
        <v>342.2599999999984</v>
      </c>
      <c r="K32" s="18">
        <f t="shared" si="10"/>
        <v>1.671999999999979</v>
      </c>
      <c r="L32" s="40">
        <f t="shared" si="21"/>
        <v>17.690000000000005</v>
      </c>
      <c r="M32" s="53"/>
      <c r="N32" s="50"/>
      <c r="O32" s="53"/>
      <c r="P32" s="52"/>
      <c r="Q32" s="3"/>
      <c r="R32" s="3"/>
      <c r="S32" s="3"/>
      <c r="T32" s="3"/>
    </row>
    <row r="33" spans="1:20" ht="16.5" customHeight="1">
      <c r="A33" s="17">
        <f t="shared" si="0"/>
        <v>340.76999999999975</v>
      </c>
      <c r="B33" s="18">
        <f t="shared" si="1"/>
        <v>0.18199999999997774</v>
      </c>
      <c r="C33" s="19">
        <f t="shared" si="18"/>
        <v>1.0500000000000003</v>
      </c>
      <c r="D33" s="17">
        <f t="shared" si="3"/>
        <v>341.2699999999993</v>
      </c>
      <c r="E33" s="18">
        <f t="shared" si="4"/>
        <v>0.6819999999999782</v>
      </c>
      <c r="F33" s="19">
        <f t="shared" si="19"/>
        <v>4.9300000000000015</v>
      </c>
      <c r="G33" s="17">
        <f t="shared" si="6"/>
        <v>341.76999999999884</v>
      </c>
      <c r="H33" s="18">
        <f t="shared" si="7"/>
        <v>1.1819999999999786</v>
      </c>
      <c r="I33" s="40">
        <f t="shared" si="20"/>
        <v>10.509999999999998</v>
      </c>
      <c r="J33" s="17">
        <f t="shared" si="9"/>
        <v>342.2699999999984</v>
      </c>
      <c r="K33" s="18">
        <f t="shared" si="10"/>
        <v>1.681999999999979</v>
      </c>
      <c r="L33" s="40">
        <f t="shared" si="21"/>
        <v>17.855000000000004</v>
      </c>
      <c r="M33" s="53"/>
      <c r="N33" s="50"/>
      <c r="O33" s="53"/>
      <c r="P33" s="52"/>
      <c r="Q33" s="3"/>
      <c r="R33" s="3"/>
      <c r="S33" s="3"/>
      <c r="T33" s="3"/>
    </row>
    <row r="34" spans="1:20" ht="16.5" customHeight="1">
      <c r="A34" s="17">
        <f t="shared" si="0"/>
        <v>340.77999999999975</v>
      </c>
      <c r="B34" s="18">
        <f t="shared" si="1"/>
        <v>0.19199999999997774</v>
      </c>
      <c r="C34" s="19">
        <f t="shared" si="18"/>
        <v>1.1000000000000003</v>
      </c>
      <c r="D34" s="17">
        <f t="shared" si="3"/>
        <v>341.2799999999993</v>
      </c>
      <c r="E34" s="18">
        <f t="shared" si="4"/>
        <v>0.6919999999999782</v>
      </c>
      <c r="F34" s="19">
        <f t="shared" si="19"/>
        <v>5.020000000000001</v>
      </c>
      <c r="G34" s="17">
        <f t="shared" si="6"/>
        <v>341.77999999999884</v>
      </c>
      <c r="H34" s="18">
        <f t="shared" si="7"/>
        <v>1.1919999999999786</v>
      </c>
      <c r="I34" s="40">
        <f t="shared" si="20"/>
        <v>10.639999999999999</v>
      </c>
      <c r="J34" s="17">
        <f t="shared" si="9"/>
        <v>342.2799999999984</v>
      </c>
      <c r="K34" s="18">
        <f t="shared" si="10"/>
        <v>1.691999999999979</v>
      </c>
      <c r="L34" s="40">
        <f t="shared" si="21"/>
        <v>18.020000000000003</v>
      </c>
      <c r="M34" s="53"/>
      <c r="N34" s="50"/>
      <c r="O34" s="53"/>
      <c r="P34" s="52"/>
      <c r="Q34" s="3"/>
      <c r="R34" s="3"/>
      <c r="S34" s="3"/>
      <c r="T34" s="3"/>
    </row>
    <row r="35" spans="1:20" ht="16.5" customHeight="1">
      <c r="A35" s="17">
        <f t="shared" si="0"/>
        <v>340.78999999999974</v>
      </c>
      <c r="B35" s="18">
        <f t="shared" si="1"/>
        <v>0.20199999999997775</v>
      </c>
      <c r="C35" s="19">
        <f t="shared" si="18"/>
        <v>1.1500000000000004</v>
      </c>
      <c r="D35" s="17">
        <f t="shared" si="3"/>
        <v>341.2899999999993</v>
      </c>
      <c r="E35" s="18">
        <f t="shared" si="4"/>
        <v>0.7019999999999782</v>
      </c>
      <c r="F35" s="19">
        <f t="shared" si="19"/>
        <v>5.110000000000001</v>
      </c>
      <c r="G35" s="17">
        <f t="shared" si="6"/>
        <v>341.7899999999988</v>
      </c>
      <c r="H35" s="18">
        <f t="shared" si="7"/>
        <v>1.2019999999999786</v>
      </c>
      <c r="I35" s="40">
        <f t="shared" si="20"/>
        <v>10.77</v>
      </c>
      <c r="J35" s="17">
        <f t="shared" si="9"/>
        <v>342.2899999999984</v>
      </c>
      <c r="K35" s="18">
        <f t="shared" si="10"/>
        <v>1.701999999999979</v>
      </c>
      <c r="L35" s="40">
        <f t="shared" si="21"/>
        <v>18.185000000000002</v>
      </c>
      <c r="M35" s="53"/>
      <c r="N35" s="50"/>
      <c r="O35" s="53"/>
      <c r="P35" s="52"/>
      <c r="Q35" s="3"/>
      <c r="R35" s="3"/>
      <c r="S35" s="3"/>
      <c r="T35" s="3"/>
    </row>
    <row r="36" spans="1:20" ht="16.5" customHeight="1">
      <c r="A36" s="34">
        <f t="shared" si="0"/>
        <v>340.7999999999997</v>
      </c>
      <c r="B36" s="35">
        <f t="shared" si="1"/>
        <v>0.21199999999997776</v>
      </c>
      <c r="C36" s="31">
        <f t="shared" si="18"/>
        <v>1.2000000000000004</v>
      </c>
      <c r="D36" s="34">
        <f t="shared" si="3"/>
        <v>341.2999999999993</v>
      </c>
      <c r="E36" s="35">
        <f t="shared" si="4"/>
        <v>0.7119999999999782</v>
      </c>
      <c r="F36" s="31">
        <f t="shared" si="19"/>
        <v>5.200000000000001</v>
      </c>
      <c r="G36" s="34">
        <f t="shared" si="6"/>
        <v>341.7999999999988</v>
      </c>
      <c r="H36" s="35">
        <f t="shared" si="7"/>
        <v>1.2119999999999786</v>
      </c>
      <c r="I36" s="41">
        <f t="shared" si="20"/>
        <v>10.9</v>
      </c>
      <c r="J36" s="34">
        <f t="shared" si="9"/>
        <v>342.29999999999836</v>
      </c>
      <c r="K36" s="35">
        <f t="shared" si="10"/>
        <v>1.711999999999979</v>
      </c>
      <c r="L36" s="41">
        <f t="shared" si="21"/>
        <v>18.35</v>
      </c>
      <c r="M36" s="53"/>
      <c r="N36" s="50"/>
      <c r="O36" s="53"/>
      <c r="P36" s="52"/>
      <c r="Q36" s="3"/>
      <c r="R36" s="3"/>
      <c r="S36" s="3"/>
      <c r="T36" s="3"/>
    </row>
    <row r="37" spans="1:20" ht="16.5" customHeight="1">
      <c r="A37" s="13">
        <f t="shared" si="0"/>
        <v>340.8099999999997</v>
      </c>
      <c r="B37" s="14">
        <f t="shared" si="1"/>
        <v>0.22199999999997777</v>
      </c>
      <c r="C37" s="15">
        <f aca="true" t="shared" si="22" ref="C37:C46">+C36+$N$9/10</f>
        <v>1.2700000000000005</v>
      </c>
      <c r="D37" s="13">
        <f t="shared" si="3"/>
        <v>341.30999999999926</v>
      </c>
      <c r="E37" s="14">
        <f t="shared" si="4"/>
        <v>0.7219999999999782</v>
      </c>
      <c r="F37" s="15">
        <f aca="true" t="shared" si="23" ref="F37:F46">+F36+$N$14/10</f>
        <v>5.300000000000001</v>
      </c>
      <c r="G37" s="13">
        <f t="shared" si="6"/>
        <v>341.8099999999988</v>
      </c>
      <c r="H37" s="14">
        <f t="shared" si="7"/>
        <v>1.2219999999999787</v>
      </c>
      <c r="I37" s="42">
        <f aca="true" t="shared" si="24" ref="I37:I46">+I36+$N$19/10</f>
        <v>11.040000000000001</v>
      </c>
      <c r="J37" s="13">
        <f t="shared" si="9"/>
        <v>342.30999999999835</v>
      </c>
      <c r="K37" s="14">
        <f t="shared" si="10"/>
        <v>1.721999999999979</v>
      </c>
      <c r="L37" s="42">
        <f aca="true" t="shared" si="25" ref="L37:L46">+L36+$N$24/10</f>
        <v>18.515</v>
      </c>
      <c r="M37" s="53"/>
      <c r="N37" s="50"/>
      <c r="O37" s="53"/>
      <c r="P37" s="52"/>
      <c r="Q37" s="3"/>
      <c r="R37" s="3"/>
      <c r="S37" s="3"/>
      <c r="T37" s="3"/>
    </row>
    <row r="38" spans="1:20" ht="16.5" customHeight="1">
      <c r="A38" s="17">
        <f t="shared" si="0"/>
        <v>340.8199999999997</v>
      </c>
      <c r="B38" s="18">
        <f t="shared" si="1"/>
        <v>0.23199999999997778</v>
      </c>
      <c r="C38" s="19">
        <f t="shared" si="22"/>
        <v>1.3400000000000005</v>
      </c>
      <c r="D38" s="17">
        <f t="shared" si="3"/>
        <v>341.31999999999925</v>
      </c>
      <c r="E38" s="18">
        <f t="shared" si="4"/>
        <v>0.7319999999999782</v>
      </c>
      <c r="F38" s="19">
        <f t="shared" si="23"/>
        <v>5.4</v>
      </c>
      <c r="G38" s="17">
        <f t="shared" si="6"/>
        <v>341.8199999999988</v>
      </c>
      <c r="H38" s="18">
        <f t="shared" si="7"/>
        <v>1.2319999999999787</v>
      </c>
      <c r="I38" s="40">
        <f t="shared" si="24"/>
        <v>11.180000000000001</v>
      </c>
      <c r="J38" s="17">
        <f t="shared" si="9"/>
        <v>342.31999999999834</v>
      </c>
      <c r="K38" s="18">
        <f t="shared" si="10"/>
        <v>1.7319999999999791</v>
      </c>
      <c r="L38" s="40">
        <f t="shared" si="25"/>
        <v>18.68</v>
      </c>
      <c r="M38" s="53"/>
      <c r="N38" s="50"/>
      <c r="O38" s="53"/>
      <c r="P38" s="52"/>
      <c r="Q38" s="3"/>
      <c r="R38" s="3"/>
      <c r="S38" s="3"/>
      <c r="T38" s="3"/>
    </row>
    <row r="39" spans="1:20" ht="16.5" customHeight="1">
      <c r="A39" s="17">
        <f aca="true" t="shared" si="26" ref="A39:A55">+A38+0.01</f>
        <v>340.8299999999997</v>
      </c>
      <c r="B39" s="18">
        <f aca="true" t="shared" si="27" ref="B39:B55">B38+0.01</f>
        <v>0.2419999999999778</v>
      </c>
      <c r="C39" s="19">
        <f t="shared" si="22"/>
        <v>1.4100000000000006</v>
      </c>
      <c r="D39" s="17">
        <f aca="true" t="shared" si="28" ref="D39:D55">+D38+0.01</f>
        <v>341.32999999999925</v>
      </c>
      <c r="E39" s="18">
        <f aca="true" t="shared" si="29" ref="E39:E55">E38+0.01</f>
        <v>0.7419999999999782</v>
      </c>
      <c r="F39" s="19">
        <f t="shared" si="23"/>
        <v>5.5</v>
      </c>
      <c r="G39" s="17">
        <f aca="true" t="shared" si="30" ref="G39:G55">+G38+0.01</f>
        <v>341.8299999999988</v>
      </c>
      <c r="H39" s="18">
        <f aca="true" t="shared" si="31" ref="H39:H55">H38+0.01</f>
        <v>1.2419999999999787</v>
      </c>
      <c r="I39" s="40">
        <f t="shared" si="24"/>
        <v>11.320000000000002</v>
      </c>
      <c r="J39" s="17">
        <f aca="true" t="shared" si="32" ref="J39:J55">+J38+0.01</f>
        <v>342.32999999999834</v>
      </c>
      <c r="K39" s="18">
        <f aca="true" t="shared" si="33" ref="K39:K55">K38+0.01</f>
        <v>1.7419999999999791</v>
      </c>
      <c r="L39" s="40">
        <f t="shared" si="25"/>
        <v>18.845</v>
      </c>
      <c r="M39" s="53"/>
      <c r="N39" s="50"/>
      <c r="O39" s="53"/>
      <c r="P39" s="52"/>
      <c r="Q39" s="3"/>
      <c r="R39" s="3"/>
      <c r="S39" s="3"/>
      <c r="T39" s="3"/>
    </row>
    <row r="40" spans="1:20" ht="16.5" customHeight="1">
      <c r="A40" s="17">
        <f t="shared" si="26"/>
        <v>340.8399999999997</v>
      </c>
      <c r="B40" s="18">
        <f t="shared" si="27"/>
        <v>0.2519999999999778</v>
      </c>
      <c r="C40" s="19">
        <f t="shared" si="22"/>
        <v>1.4800000000000006</v>
      </c>
      <c r="D40" s="17">
        <f t="shared" si="28"/>
        <v>341.33999999999924</v>
      </c>
      <c r="E40" s="18">
        <f t="shared" si="29"/>
        <v>0.7519999999999782</v>
      </c>
      <c r="F40" s="19">
        <f t="shared" si="23"/>
        <v>5.6</v>
      </c>
      <c r="G40" s="17">
        <f t="shared" si="30"/>
        <v>341.8399999999988</v>
      </c>
      <c r="H40" s="18">
        <f t="shared" si="31"/>
        <v>1.2519999999999787</v>
      </c>
      <c r="I40" s="40">
        <f t="shared" si="24"/>
        <v>11.460000000000003</v>
      </c>
      <c r="J40" s="17">
        <f t="shared" si="32"/>
        <v>342.3399999999983</v>
      </c>
      <c r="K40" s="18">
        <f t="shared" si="33"/>
        <v>1.7519999999999791</v>
      </c>
      <c r="L40" s="40">
        <f t="shared" si="25"/>
        <v>19.009999999999998</v>
      </c>
      <c r="M40" s="16"/>
      <c r="N40" s="3"/>
      <c r="O40" s="16"/>
      <c r="P40" s="52"/>
      <c r="Q40" s="3"/>
      <c r="R40" s="3"/>
      <c r="S40" s="3"/>
      <c r="T40" s="3"/>
    </row>
    <row r="41" spans="1:20" ht="16.5" customHeight="1">
      <c r="A41" s="17">
        <f t="shared" si="26"/>
        <v>340.8499999999997</v>
      </c>
      <c r="B41" s="18">
        <f t="shared" si="27"/>
        <v>0.2619999999999778</v>
      </c>
      <c r="C41" s="19">
        <f t="shared" si="22"/>
        <v>1.5500000000000007</v>
      </c>
      <c r="D41" s="17">
        <f t="shared" si="28"/>
        <v>341.3499999999992</v>
      </c>
      <c r="E41" s="18">
        <f t="shared" si="29"/>
        <v>0.7619999999999783</v>
      </c>
      <c r="F41" s="19">
        <f t="shared" si="23"/>
        <v>5.699999999999999</v>
      </c>
      <c r="G41" s="17">
        <f t="shared" si="30"/>
        <v>341.8499999999988</v>
      </c>
      <c r="H41" s="18">
        <f t="shared" si="31"/>
        <v>1.2619999999999787</v>
      </c>
      <c r="I41" s="40">
        <f t="shared" si="24"/>
        <v>11.600000000000003</v>
      </c>
      <c r="J41" s="17">
        <f t="shared" si="32"/>
        <v>342.3499999999983</v>
      </c>
      <c r="K41" s="18">
        <f t="shared" si="33"/>
        <v>1.7619999999999791</v>
      </c>
      <c r="L41" s="40">
        <f t="shared" si="25"/>
        <v>19.174999999999997</v>
      </c>
      <c r="M41" s="16"/>
      <c r="N41" s="3"/>
      <c r="O41" s="16"/>
      <c r="P41" s="52"/>
      <c r="Q41" s="3"/>
      <c r="R41" s="3"/>
      <c r="S41" s="3"/>
      <c r="T41" s="3"/>
    </row>
    <row r="42" spans="1:20" ht="16.5" customHeight="1">
      <c r="A42" s="17">
        <f t="shared" si="26"/>
        <v>340.8599999999997</v>
      </c>
      <c r="B42" s="18">
        <f t="shared" si="27"/>
        <v>0.2719999999999778</v>
      </c>
      <c r="C42" s="19">
        <f t="shared" si="22"/>
        <v>1.6200000000000008</v>
      </c>
      <c r="D42" s="17">
        <f t="shared" si="28"/>
        <v>341.3599999999992</v>
      </c>
      <c r="E42" s="18">
        <f t="shared" si="29"/>
        <v>0.7719999999999783</v>
      </c>
      <c r="F42" s="19">
        <f t="shared" si="23"/>
        <v>5.799999999999999</v>
      </c>
      <c r="G42" s="17">
        <f t="shared" si="30"/>
        <v>341.85999999999876</v>
      </c>
      <c r="H42" s="18">
        <f t="shared" si="31"/>
        <v>1.2719999999999787</v>
      </c>
      <c r="I42" s="40">
        <f t="shared" si="24"/>
        <v>11.740000000000004</v>
      </c>
      <c r="J42" s="17">
        <f t="shared" si="32"/>
        <v>342.3599999999983</v>
      </c>
      <c r="K42" s="18">
        <f t="shared" si="33"/>
        <v>1.7719999999999791</v>
      </c>
      <c r="L42" s="40">
        <f t="shared" si="25"/>
        <v>19.339999999999996</v>
      </c>
      <c r="M42" s="16"/>
      <c r="N42" s="50"/>
      <c r="O42" s="16"/>
      <c r="P42" s="52"/>
      <c r="Q42" s="50"/>
      <c r="R42" s="3"/>
      <c r="S42" s="3"/>
      <c r="T42" s="3"/>
    </row>
    <row r="43" spans="1:20" ht="16.5" customHeight="1">
      <c r="A43" s="17">
        <f t="shared" si="26"/>
        <v>340.86999999999966</v>
      </c>
      <c r="B43" s="18">
        <f t="shared" si="27"/>
        <v>0.2819999999999778</v>
      </c>
      <c r="C43" s="19">
        <f t="shared" si="22"/>
        <v>1.6900000000000008</v>
      </c>
      <c r="D43" s="17">
        <f t="shared" si="28"/>
        <v>341.3699999999992</v>
      </c>
      <c r="E43" s="18">
        <f t="shared" si="29"/>
        <v>0.7819999999999783</v>
      </c>
      <c r="F43" s="19">
        <f t="shared" si="23"/>
        <v>5.899999999999999</v>
      </c>
      <c r="G43" s="17">
        <f t="shared" si="30"/>
        <v>341.86999999999875</v>
      </c>
      <c r="H43" s="18">
        <f t="shared" si="31"/>
        <v>1.2819999999999787</v>
      </c>
      <c r="I43" s="40">
        <f t="shared" si="24"/>
        <v>11.880000000000004</v>
      </c>
      <c r="J43" s="17">
        <f t="shared" si="32"/>
        <v>342.3699999999983</v>
      </c>
      <c r="K43" s="18">
        <f t="shared" si="33"/>
        <v>1.7819999999999792</v>
      </c>
      <c r="L43" s="40">
        <f t="shared" si="25"/>
        <v>19.504999999999995</v>
      </c>
      <c r="M43" s="16"/>
      <c r="N43" s="50"/>
      <c r="O43" s="16"/>
      <c r="P43" s="52"/>
      <c r="Q43" s="3"/>
      <c r="R43" s="3"/>
      <c r="S43" s="3"/>
      <c r="T43" s="3"/>
    </row>
    <row r="44" spans="1:20" ht="16.5" customHeight="1">
      <c r="A44" s="17">
        <f t="shared" si="26"/>
        <v>340.87999999999965</v>
      </c>
      <c r="B44" s="18">
        <f t="shared" si="27"/>
        <v>0.29199999999997783</v>
      </c>
      <c r="C44" s="19">
        <f t="shared" si="22"/>
        <v>1.760000000000001</v>
      </c>
      <c r="D44" s="17">
        <f t="shared" si="28"/>
        <v>341.3799999999992</v>
      </c>
      <c r="E44" s="18">
        <f t="shared" si="29"/>
        <v>0.7919999999999783</v>
      </c>
      <c r="F44" s="19">
        <f t="shared" si="23"/>
        <v>5.999999999999998</v>
      </c>
      <c r="G44" s="17">
        <f t="shared" si="30"/>
        <v>341.87999999999874</v>
      </c>
      <c r="H44" s="18">
        <f t="shared" si="31"/>
        <v>1.2919999999999787</v>
      </c>
      <c r="I44" s="40">
        <f t="shared" si="24"/>
        <v>12.020000000000005</v>
      </c>
      <c r="J44" s="17">
        <f t="shared" si="32"/>
        <v>342.3799999999983</v>
      </c>
      <c r="K44" s="18">
        <f t="shared" si="33"/>
        <v>1.7919999999999792</v>
      </c>
      <c r="L44" s="40">
        <f t="shared" si="25"/>
        <v>19.669999999999995</v>
      </c>
      <c r="M44" s="16"/>
      <c r="N44" s="50"/>
      <c r="O44" s="16"/>
      <c r="P44" s="52"/>
      <c r="Q44" s="3"/>
      <c r="R44" s="3"/>
      <c r="S44" s="3"/>
      <c r="T44" s="3"/>
    </row>
    <row r="45" spans="1:20" ht="16.5" customHeight="1">
      <c r="A45" s="17">
        <f t="shared" si="26"/>
        <v>340.88999999999965</v>
      </c>
      <c r="B45" s="18">
        <f t="shared" si="27"/>
        <v>0.30199999999997784</v>
      </c>
      <c r="C45" s="19">
        <f t="shared" si="22"/>
        <v>1.830000000000001</v>
      </c>
      <c r="D45" s="17">
        <f t="shared" si="28"/>
        <v>341.3899999999992</v>
      </c>
      <c r="E45" s="18">
        <f t="shared" si="29"/>
        <v>0.8019999999999783</v>
      </c>
      <c r="F45" s="19">
        <f t="shared" si="23"/>
        <v>6.099999999999998</v>
      </c>
      <c r="G45" s="17">
        <f t="shared" si="30"/>
        <v>341.88999999999874</v>
      </c>
      <c r="H45" s="18">
        <f t="shared" si="31"/>
        <v>1.3019999999999787</v>
      </c>
      <c r="I45" s="40">
        <f t="shared" si="24"/>
        <v>12.160000000000005</v>
      </c>
      <c r="J45" s="17">
        <f t="shared" si="32"/>
        <v>342.3899999999983</v>
      </c>
      <c r="K45" s="18">
        <f t="shared" si="33"/>
        <v>1.8019999999999792</v>
      </c>
      <c r="L45" s="40">
        <f t="shared" si="25"/>
        <v>19.834999999999994</v>
      </c>
      <c r="M45" s="16"/>
      <c r="N45" s="3"/>
      <c r="O45" s="16"/>
      <c r="P45" s="52"/>
      <c r="Q45" s="3"/>
      <c r="R45" s="3"/>
      <c r="S45" s="3"/>
      <c r="T45" s="3"/>
    </row>
    <row r="46" spans="1:20" ht="16.5" customHeight="1">
      <c r="A46" s="20">
        <f t="shared" si="26"/>
        <v>340.89999999999964</v>
      </c>
      <c r="B46" s="21">
        <f t="shared" si="27"/>
        <v>0.31199999999997785</v>
      </c>
      <c r="C46" s="22">
        <f t="shared" si="22"/>
        <v>1.900000000000001</v>
      </c>
      <c r="D46" s="20">
        <f t="shared" si="28"/>
        <v>341.3999999999992</v>
      </c>
      <c r="E46" s="21">
        <f t="shared" si="29"/>
        <v>0.8119999999999783</v>
      </c>
      <c r="F46" s="22">
        <f t="shared" si="23"/>
        <v>6.1999999999999975</v>
      </c>
      <c r="G46" s="20">
        <f t="shared" si="30"/>
        <v>341.8999999999987</v>
      </c>
      <c r="H46" s="21">
        <f t="shared" si="31"/>
        <v>1.3119999999999787</v>
      </c>
      <c r="I46" s="41">
        <f t="shared" si="24"/>
        <v>12.300000000000006</v>
      </c>
      <c r="J46" s="20">
        <f t="shared" si="32"/>
        <v>342.3999999999983</v>
      </c>
      <c r="K46" s="21">
        <f t="shared" si="33"/>
        <v>1.8119999999999792</v>
      </c>
      <c r="L46" s="41">
        <f t="shared" si="25"/>
        <v>19.999999999999993</v>
      </c>
      <c r="M46" s="16"/>
      <c r="N46" s="3"/>
      <c r="O46" s="16"/>
      <c r="P46" s="52"/>
      <c r="Q46" s="3"/>
      <c r="R46" s="3"/>
      <c r="S46" s="3"/>
      <c r="T46" s="3"/>
    </row>
    <row r="47" spans="1:20" ht="16.5" customHeight="1">
      <c r="A47" s="23">
        <f t="shared" si="26"/>
        <v>340.9099999999996</v>
      </c>
      <c r="B47" s="24">
        <f t="shared" si="27"/>
        <v>0.32199999999997786</v>
      </c>
      <c r="C47" s="25">
        <f aca="true" t="shared" si="34" ref="C47:C55">+C46+$N$10/10</f>
        <v>1.980000000000001</v>
      </c>
      <c r="D47" s="23">
        <f t="shared" si="28"/>
        <v>341.4099999999992</v>
      </c>
      <c r="E47" s="24">
        <f t="shared" si="29"/>
        <v>0.8219999999999783</v>
      </c>
      <c r="F47" s="25">
        <f aca="true" t="shared" si="35" ref="F47:F55">+F46+$N$15/10</f>
        <v>6.309999999999998</v>
      </c>
      <c r="G47" s="23">
        <f t="shared" si="30"/>
        <v>341.9099999999987</v>
      </c>
      <c r="H47" s="24">
        <f t="shared" si="31"/>
        <v>1.3219999999999787</v>
      </c>
      <c r="I47" s="42">
        <f aca="true" t="shared" si="36" ref="I47:I55">+I46+$N$20/10</f>
        <v>12.440000000000007</v>
      </c>
      <c r="J47" s="23">
        <f t="shared" si="32"/>
        <v>342.40999999999826</v>
      </c>
      <c r="K47" s="24">
        <f t="shared" si="33"/>
        <v>1.8219999999999792</v>
      </c>
      <c r="L47" s="42"/>
      <c r="M47" s="16"/>
      <c r="N47" s="3"/>
      <c r="O47" s="3"/>
      <c r="P47" s="3"/>
      <c r="Q47" s="3"/>
      <c r="R47" s="3"/>
      <c r="S47" s="3"/>
      <c r="T47" s="3"/>
    </row>
    <row r="48" spans="1:20" ht="16.5" customHeight="1">
      <c r="A48" s="17">
        <f t="shared" si="26"/>
        <v>340.9199999999996</v>
      </c>
      <c r="B48" s="18">
        <f t="shared" si="27"/>
        <v>0.33199999999997787</v>
      </c>
      <c r="C48" s="19">
        <f t="shared" si="34"/>
        <v>2.060000000000001</v>
      </c>
      <c r="D48" s="17">
        <f t="shared" si="28"/>
        <v>341.41999999999916</v>
      </c>
      <c r="E48" s="18">
        <f t="shared" si="29"/>
        <v>0.8319999999999783</v>
      </c>
      <c r="F48" s="19">
        <f t="shared" si="35"/>
        <v>6.419999999999998</v>
      </c>
      <c r="G48" s="17">
        <f t="shared" si="30"/>
        <v>341.9199999999987</v>
      </c>
      <c r="H48" s="18">
        <f t="shared" si="31"/>
        <v>1.3319999999999788</v>
      </c>
      <c r="I48" s="40">
        <f t="shared" si="36"/>
        <v>12.580000000000007</v>
      </c>
      <c r="J48" s="17">
        <f t="shared" si="32"/>
        <v>342.41999999999825</v>
      </c>
      <c r="K48" s="18">
        <f t="shared" si="33"/>
        <v>1.8319999999999792</v>
      </c>
      <c r="L48" s="40"/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6"/>
        <v>340.9299999999996</v>
      </c>
      <c r="B49" s="18">
        <f t="shared" si="27"/>
        <v>0.3419999999999779</v>
      </c>
      <c r="C49" s="19">
        <f t="shared" si="34"/>
        <v>2.140000000000001</v>
      </c>
      <c r="D49" s="17">
        <f t="shared" si="28"/>
        <v>341.42999999999915</v>
      </c>
      <c r="E49" s="18">
        <f t="shared" si="29"/>
        <v>0.8419999999999783</v>
      </c>
      <c r="F49" s="19">
        <f t="shared" si="35"/>
        <v>6.5299999999999985</v>
      </c>
      <c r="G49" s="17">
        <f t="shared" si="30"/>
        <v>341.9299999999987</v>
      </c>
      <c r="H49" s="18">
        <f t="shared" si="31"/>
        <v>1.3419999999999788</v>
      </c>
      <c r="I49" s="40">
        <f t="shared" si="36"/>
        <v>12.720000000000008</v>
      </c>
      <c r="J49" s="17">
        <f t="shared" si="32"/>
        <v>342.42999999999824</v>
      </c>
      <c r="K49" s="18">
        <f t="shared" si="33"/>
        <v>1.8419999999999792</v>
      </c>
      <c r="L49" s="40"/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6"/>
        <v>340.9399999999996</v>
      </c>
      <c r="B50" s="18">
        <f t="shared" si="27"/>
        <v>0.3519999999999779</v>
      </c>
      <c r="C50" s="19">
        <f t="shared" si="34"/>
        <v>2.220000000000001</v>
      </c>
      <c r="D50" s="17">
        <f t="shared" si="28"/>
        <v>341.43999999999915</v>
      </c>
      <c r="E50" s="18">
        <f t="shared" si="29"/>
        <v>0.8519999999999783</v>
      </c>
      <c r="F50" s="19">
        <f t="shared" si="35"/>
        <v>6.639999999999999</v>
      </c>
      <c r="G50" s="17">
        <f t="shared" si="30"/>
        <v>341.9399999999987</v>
      </c>
      <c r="H50" s="18">
        <f t="shared" si="31"/>
        <v>1.3519999999999788</v>
      </c>
      <c r="I50" s="40">
        <f t="shared" si="36"/>
        <v>12.860000000000008</v>
      </c>
      <c r="J50" s="17">
        <f t="shared" si="32"/>
        <v>342.43999999999824</v>
      </c>
      <c r="K50" s="18">
        <f t="shared" si="33"/>
        <v>1.8519999999999792</v>
      </c>
      <c r="L50" s="40"/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6"/>
        <v>340.9499999999996</v>
      </c>
      <c r="B51" s="18">
        <f t="shared" si="27"/>
        <v>0.3619999999999779</v>
      </c>
      <c r="C51" s="19">
        <f t="shared" si="34"/>
        <v>2.300000000000001</v>
      </c>
      <c r="D51" s="17">
        <f t="shared" si="28"/>
        <v>341.44999999999914</v>
      </c>
      <c r="E51" s="18">
        <f t="shared" si="29"/>
        <v>0.8619999999999783</v>
      </c>
      <c r="F51" s="19">
        <f t="shared" si="35"/>
        <v>6.749999999999999</v>
      </c>
      <c r="G51" s="17">
        <f t="shared" si="30"/>
        <v>341.9499999999987</v>
      </c>
      <c r="H51" s="18">
        <f t="shared" si="31"/>
        <v>1.3619999999999788</v>
      </c>
      <c r="I51" s="40">
        <f t="shared" si="36"/>
        <v>13.000000000000009</v>
      </c>
      <c r="J51" s="17">
        <f t="shared" si="32"/>
        <v>342.4499999999982</v>
      </c>
      <c r="K51" s="18">
        <f t="shared" si="33"/>
        <v>1.8619999999999792</v>
      </c>
      <c r="L51" s="40"/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6"/>
        <v>340.9599999999996</v>
      </c>
      <c r="B52" s="18">
        <f t="shared" si="27"/>
        <v>0.3719999999999779</v>
      </c>
      <c r="C52" s="19">
        <f t="shared" si="34"/>
        <v>2.3800000000000012</v>
      </c>
      <c r="D52" s="17">
        <f t="shared" si="28"/>
        <v>341.4599999999991</v>
      </c>
      <c r="E52" s="18">
        <f t="shared" si="29"/>
        <v>0.8719999999999783</v>
      </c>
      <c r="F52" s="19">
        <f t="shared" si="35"/>
        <v>6.859999999999999</v>
      </c>
      <c r="G52" s="17">
        <f t="shared" si="30"/>
        <v>341.9599999999987</v>
      </c>
      <c r="H52" s="18">
        <f t="shared" si="31"/>
        <v>1.3719999999999788</v>
      </c>
      <c r="I52" s="40">
        <f t="shared" si="36"/>
        <v>13.14000000000001</v>
      </c>
      <c r="J52" s="17">
        <f t="shared" si="32"/>
        <v>342.4599999999982</v>
      </c>
      <c r="K52" s="18">
        <f t="shared" si="33"/>
        <v>1.8719999999999792</v>
      </c>
      <c r="L52" s="40"/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6"/>
        <v>340.9699999999996</v>
      </c>
      <c r="B53" s="18">
        <f t="shared" si="27"/>
        <v>0.3819999999999779</v>
      </c>
      <c r="C53" s="19">
        <f t="shared" si="34"/>
        <v>2.4600000000000013</v>
      </c>
      <c r="D53" s="17">
        <f t="shared" si="28"/>
        <v>341.4699999999991</v>
      </c>
      <c r="E53" s="18">
        <f t="shared" si="29"/>
        <v>0.8819999999999784</v>
      </c>
      <c r="F53" s="19">
        <f t="shared" si="35"/>
        <v>6.97</v>
      </c>
      <c r="G53" s="17">
        <f t="shared" si="30"/>
        <v>341.96999999999866</v>
      </c>
      <c r="H53" s="18">
        <f t="shared" si="31"/>
        <v>1.3819999999999788</v>
      </c>
      <c r="I53" s="40">
        <f t="shared" si="36"/>
        <v>13.28000000000001</v>
      </c>
      <c r="J53" s="17">
        <f t="shared" si="32"/>
        <v>342.4699999999982</v>
      </c>
      <c r="K53" s="18">
        <f t="shared" si="33"/>
        <v>1.8819999999999792</v>
      </c>
      <c r="L53" s="40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6"/>
        <v>340.97999999999956</v>
      </c>
      <c r="B54" s="18">
        <f t="shared" si="27"/>
        <v>0.3919999999999779</v>
      </c>
      <c r="C54" s="19">
        <f t="shared" si="34"/>
        <v>2.5400000000000014</v>
      </c>
      <c r="D54" s="17">
        <f t="shared" si="28"/>
        <v>341.4799999999991</v>
      </c>
      <c r="E54" s="18">
        <f t="shared" si="29"/>
        <v>0.8919999999999784</v>
      </c>
      <c r="F54" s="19">
        <f t="shared" si="35"/>
        <v>7.08</v>
      </c>
      <c r="G54" s="17">
        <f t="shared" si="30"/>
        <v>341.97999999999865</v>
      </c>
      <c r="H54" s="18">
        <f t="shared" si="31"/>
        <v>1.3919999999999788</v>
      </c>
      <c r="I54" s="40">
        <f t="shared" si="36"/>
        <v>13.42000000000001</v>
      </c>
      <c r="J54" s="17">
        <f t="shared" si="32"/>
        <v>342.4799999999982</v>
      </c>
      <c r="K54" s="18">
        <f t="shared" si="33"/>
        <v>1.8919999999999793</v>
      </c>
      <c r="L54" s="40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6"/>
        <v>340.98999999999955</v>
      </c>
      <c r="B55" s="21">
        <f t="shared" si="27"/>
        <v>0.40199999999997793</v>
      </c>
      <c r="C55" s="22">
        <f t="shared" si="34"/>
        <v>2.6200000000000014</v>
      </c>
      <c r="D55" s="20">
        <f t="shared" si="28"/>
        <v>341.4899999999991</v>
      </c>
      <c r="E55" s="21">
        <f t="shared" si="29"/>
        <v>0.9019999999999784</v>
      </c>
      <c r="F55" s="22">
        <f t="shared" si="35"/>
        <v>7.19</v>
      </c>
      <c r="G55" s="20">
        <f t="shared" si="30"/>
        <v>341.98999999999864</v>
      </c>
      <c r="H55" s="21">
        <f t="shared" si="31"/>
        <v>1.4019999999999788</v>
      </c>
      <c r="I55" s="41">
        <f t="shared" si="36"/>
        <v>13.560000000000011</v>
      </c>
      <c r="J55" s="20">
        <f t="shared" si="32"/>
        <v>342.4899999999982</v>
      </c>
      <c r="K55" s="21">
        <f t="shared" si="33"/>
        <v>1.9019999999999793</v>
      </c>
      <c r="L55" s="41"/>
      <c r="M55" s="16"/>
      <c r="N55" s="3"/>
      <c r="O55" s="3"/>
      <c r="P55" s="3"/>
      <c r="Q55" s="3"/>
      <c r="R55" s="3"/>
      <c r="S55" s="3"/>
      <c r="T55" s="3"/>
    </row>
    <row r="56" spans="1:14" ht="22.5" customHeight="1">
      <c r="A56" s="46"/>
      <c r="B56" s="46"/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27"/>
      <c r="N56" s="26"/>
    </row>
    <row r="57" spans="1:14" ht="22.5" customHeight="1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7"/>
      <c r="M57" s="27"/>
      <c r="N57" s="26"/>
    </row>
    <row r="58" spans="1:14" ht="22.5" customHeight="1">
      <c r="A58" s="28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7"/>
      <c r="M58" s="27"/>
      <c r="N58" s="26"/>
    </row>
    <row r="59" spans="1:14" ht="22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6"/>
    </row>
    <row r="60" spans="1:14" ht="22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27"/>
      <c r="N60" s="26"/>
    </row>
    <row r="61" spans="1:14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27"/>
      <c r="N61" s="26"/>
    </row>
    <row r="62" spans="1:14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7"/>
      <c r="N62" s="26"/>
    </row>
    <row r="63" spans="1:14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7"/>
      <c r="N63" s="26"/>
    </row>
    <row r="64" spans="1:14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27"/>
      <c r="N64" s="26"/>
    </row>
    <row r="65" spans="1:14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7"/>
      <c r="N65" s="26"/>
    </row>
    <row r="66" spans="1:14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27"/>
      <c r="N66" s="26"/>
    </row>
    <row r="67" spans="1:14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27"/>
      <c r="N67" s="26"/>
    </row>
    <row r="68" spans="1:14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27"/>
      <c r="N68" s="26"/>
    </row>
    <row r="69" spans="1:14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27"/>
      <c r="N69" s="26"/>
    </row>
    <row r="70" spans="1:14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27"/>
      <c r="N70" s="26"/>
    </row>
    <row r="71" spans="1:14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27"/>
      <c r="N71" s="29"/>
    </row>
    <row r="72" spans="1:14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27"/>
      <c r="N72" s="29"/>
    </row>
    <row r="73" spans="1:14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27"/>
      <c r="N73" s="29"/>
    </row>
    <row r="74" spans="1:14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7"/>
      <c r="N74" s="29"/>
    </row>
    <row r="75" spans="1:14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27"/>
      <c r="N75" s="29"/>
    </row>
    <row r="76" spans="1:14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27"/>
      <c r="N76" s="29"/>
    </row>
    <row r="77" spans="1:14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27"/>
      <c r="N77" s="29"/>
    </row>
    <row r="78" spans="1:14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27"/>
      <c r="N78" s="29"/>
    </row>
    <row r="79" spans="1:14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27"/>
      <c r="N79" s="29"/>
    </row>
    <row r="80" spans="1:14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27"/>
      <c r="N80" s="29"/>
    </row>
    <row r="81" spans="1:14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7"/>
      <c r="N81" s="29"/>
    </row>
    <row r="82" spans="1:14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27"/>
      <c r="N82" s="29"/>
    </row>
    <row r="83" spans="1:14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27"/>
      <c r="N83" s="29"/>
    </row>
    <row r="84" spans="1:14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27"/>
      <c r="N84" s="29"/>
    </row>
    <row r="85" spans="1:14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7"/>
      <c r="N85" s="29"/>
    </row>
    <row r="86" spans="1:14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27"/>
      <c r="N86" s="29"/>
    </row>
    <row r="87" spans="1:14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27"/>
      <c r="N87" s="29"/>
    </row>
    <row r="88" spans="1:14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27"/>
      <c r="N88" s="29"/>
    </row>
    <row r="89" spans="1:14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27"/>
      <c r="N89" s="29"/>
    </row>
    <row r="90" spans="1:14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27"/>
      <c r="N90" s="29"/>
    </row>
    <row r="91" spans="1:14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27"/>
      <c r="N91" s="29"/>
    </row>
    <row r="92" spans="1:14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27"/>
      <c r="N92" s="29"/>
    </row>
    <row r="93" spans="1:14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27"/>
      <c r="N93" s="29"/>
    </row>
    <row r="94" spans="1:14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27"/>
      <c r="N94" s="29"/>
    </row>
    <row r="95" spans="1:14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27"/>
      <c r="N95" s="29"/>
    </row>
    <row r="96" spans="1:14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27"/>
      <c r="N96" s="29"/>
    </row>
    <row r="97" spans="1:14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27"/>
      <c r="N97" s="29"/>
    </row>
    <row r="98" spans="1:14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27"/>
      <c r="N98" s="29"/>
    </row>
    <row r="99" spans="1:14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27"/>
      <c r="N99" s="29"/>
    </row>
    <row r="100" spans="1:14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27"/>
      <c r="N100" s="29"/>
    </row>
    <row r="101" spans="1:14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27"/>
      <c r="N101" s="29"/>
    </row>
    <row r="102" spans="1:14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27"/>
      <c r="N102" s="29"/>
    </row>
    <row r="103" spans="1:14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  <c r="N103" s="29"/>
    </row>
    <row r="104" spans="1:14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27"/>
      <c r="N104" s="29"/>
    </row>
    <row r="105" spans="1:14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7"/>
      <c r="N105" s="29"/>
    </row>
    <row r="106" spans="1:14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27"/>
      <c r="N106" s="29"/>
    </row>
    <row r="107" spans="1:14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27"/>
      <c r="N107" s="29"/>
    </row>
    <row r="108" spans="1:14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27"/>
      <c r="N108" s="29"/>
    </row>
    <row r="109" spans="1:14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27"/>
      <c r="N109" s="29"/>
    </row>
    <row r="110" spans="1:14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27"/>
      <c r="N110" s="29"/>
    </row>
    <row r="111" spans="1:14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27"/>
      <c r="N111" s="29"/>
    </row>
    <row r="112" spans="1:14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27"/>
      <c r="N112" s="26"/>
    </row>
    <row r="113" spans="1:14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27"/>
      <c r="N113" s="26"/>
    </row>
    <row r="114" spans="1: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27"/>
      <c r="N114" s="26"/>
    </row>
    <row r="115" spans="1:14" ht="21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21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27"/>
      <c r="N116" s="26"/>
    </row>
    <row r="117" spans="1:14" ht="24.75" customHeight="1">
      <c r="A117" s="36"/>
      <c r="B117" s="36"/>
      <c r="C117" s="36"/>
      <c r="D117" s="36"/>
      <c r="E117" s="36"/>
      <c r="F117" s="36"/>
      <c r="G117" s="36"/>
      <c r="H117" s="36"/>
      <c r="I117" s="37"/>
      <c r="J117" s="37"/>
      <c r="K117" s="37"/>
      <c r="L117" s="37"/>
      <c r="M117" s="27"/>
      <c r="N117" s="26"/>
    </row>
    <row r="118" spans="1:14" ht="24.75" customHeight="1">
      <c r="A118" s="36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7"/>
      <c r="M118" s="27"/>
      <c r="N118" s="26"/>
    </row>
    <row r="119" spans="1:14" ht="24.75" customHeight="1">
      <c r="A119" s="38"/>
      <c r="B119" s="36"/>
      <c r="C119" s="36"/>
      <c r="D119" s="36"/>
      <c r="E119" s="36"/>
      <c r="F119" s="36"/>
      <c r="G119" s="36"/>
      <c r="H119" s="36"/>
      <c r="I119" s="37"/>
      <c r="J119" s="37"/>
      <c r="K119" s="37"/>
      <c r="L119" s="37"/>
      <c r="M119" s="27"/>
      <c r="N119" s="26"/>
    </row>
    <row r="120" spans="1:14" ht="24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27"/>
      <c r="N120" s="26"/>
    </row>
    <row r="121" spans="1:14" ht="24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27"/>
      <c r="N121" s="26"/>
    </row>
    <row r="122" spans="1:14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2"/>
      <c r="N138" s="29"/>
    </row>
    <row r="139" spans="1:14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2"/>
      <c r="N139" s="29"/>
    </row>
    <row r="140" spans="1:14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2"/>
      <c r="N140" s="29"/>
    </row>
    <row r="141" spans="1:14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29"/>
    </row>
    <row r="142" spans="1:14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2"/>
      <c r="N142" s="29"/>
    </row>
    <row r="143" spans="1:14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2"/>
      <c r="N143" s="29"/>
    </row>
    <row r="144" spans="1:1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2"/>
      <c r="N144" s="29"/>
    </row>
    <row r="145" spans="1:14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2"/>
      <c r="N145" s="29"/>
    </row>
    <row r="146" spans="1:14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2"/>
      <c r="N146" s="29"/>
    </row>
    <row r="147" spans="1:14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2"/>
      <c r="N147" s="29"/>
    </row>
    <row r="148" spans="1:14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2"/>
      <c r="N148" s="29"/>
    </row>
    <row r="149" spans="1:14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2"/>
      <c r="N149" s="29"/>
    </row>
    <row r="150" spans="1:14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2"/>
      <c r="N150" s="29"/>
    </row>
    <row r="151" spans="1:14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2"/>
      <c r="N151" s="29"/>
    </row>
    <row r="152" spans="1:14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2"/>
      <c r="N152" s="29"/>
    </row>
    <row r="153" spans="1:14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2"/>
      <c r="N153" s="29"/>
    </row>
    <row r="154" spans="1:1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2"/>
      <c r="N154" s="29"/>
    </row>
    <row r="155" spans="1:14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2"/>
      <c r="N155" s="29"/>
    </row>
    <row r="156" spans="1:14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2"/>
      <c r="N156" s="29"/>
    </row>
    <row r="157" spans="1:14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2"/>
      <c r="N157" s="29"/>
    </row>
    <row r="158" spans="1:14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2"/>
      <c r="N158" s="29"/>
    </row>
    <row r="159" spans="1:14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2"/>
      <c r="N159" s="29"/>
    </row>
    <row r="160" spans="1:14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2"/>
      <c r="N160" s="29"/>
    </row>
    <row r="161" spans="1:14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2"/>
      <c r="N161" s="29"/>
    </row>
    <row r="162" spans="1:14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2"/>
      <c r="N162" s="29"/>
    </row>
    <row r="163" spans="1:14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2"/>
      <c r="N163" s="29"/>
    </row>
    <row r="164" spans="1:1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2"/>
      <c r="N164" s="29"/>
    </row>
    <row r="165" spans="1:14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9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9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9"/>
      <c r="N167" s="29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9"/>
      <c r="N168" s="29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9"/>
      <c r="N169" s="29"/>
    </row>
    <row r="170" spans="1:14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29"/>
      <c r="N170" s="29"/>
    </row>
    <row r="171" spans="1:14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9"/>
      <c r="N171" s="29"/>
    </row>
    <row r="172" spans="1:14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ht="18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8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8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8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 ht="18.75">
      <c r="A178" s="29"/>
      <c r="B178" s="29"/>
      <c r="C178" s="29"/>
      <c r="D178" s="33"/>
      <c r="E178" s="33"/>
      <c r="F178" s="33"/>
      <c r="G178" s="33"/>
      <c r="H178" s="29"/>
      <c r="I178" s="29"/>
      <c r="J178" s="29"/>
      <c r="K178" s="29"/>
      <c r="L178" s="29"/>
      <c r="M178" s="29"/>
      <c r="N178" s="29"/>
    </row>
    <row r="179" spans="1:14" ht="18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 ht="18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2" ht="18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</sheetData>
  <sheetProtection/>
  <mergeCells count="1">
    <mergeCell ref="M2:N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2021-05-05T02:13:43Z</cp:lastPrinted>
  <dcterms:created xsi:type="dcterms:W3CDTF">2009-05-21T02:49:41Z</dcterms:created>
  <dcterms:modified xsi:type="dcterms:W3CDTF">2022-05-20T06:46:38Z</dcterms:modified>
  <cp:category/>
  <cp:version/>
  <cp:contentType/>
  <cp:contentStatus/>
</cp:coreProperties>
</file>