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<sst xmlns="http://schemas.openxmlformats.org/spreadsheetml/2006/main" count="30" uniqueCount="25">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</sst>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3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10" fillId="35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25"/>
          <c:w val="0.860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'Sw.5A-H.05'!$A$7:$A$44</c:f>
              <c:numCache>
                <c:ptCount val="38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'Sw.5A-H.05'!$N$7:$N$44</c:f>
              <c:numCache>
                <c:ptCount val="38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1190.3999999999999</c:v>
                </c:pt>
                <c:pt idx="37">
                  <c:v>760.5671040000002</c:v>
                </c:pt>
              </c:numCache>
            </c:numRef>
          </c:val>
        </c:ser>
        <c:gapWidth val="100"/>
        <c:axId val="14905353"/>
        <c:axId val="67039314"/>
      </c:barChart>
      <c:lineChart>
        <c:grouping val="standard"/>
        <c:varyColors val="0"/>
        <c:ser>
          <c:idx val="1"/>
          <c:order val="1"/>
          <c:tx>
            <c:v>ค่าเฉลี่ย 1600.3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'Sw.5A-H.05'!$A$7:$A$43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'Sw.5A-H.05'!$P$7:$P$43</c:f>
              <c:numCache>
                <c:ptCount val="37"/>
                <c:pt idx="0">
                  <c:v>1600.292492324324</c:v>
                </c:pt>
                <c:pt idx="1">
                  <c:v>1600.292492324324</c:v>
                </c:pt>
                <c:pt idx="2">
                  <c:v>1600.292492324324</c:v>
                </c:pt>
                <c:pt idx="3">
                  <c:v>1600.292492324324</c:v>
                </c:pt>
                <c:pt idx="4">
                  <c:v>1600.292492324324</c:v>
                </c:pt>
                <c:pt idx="5">
                  <c:v>1600.292492324324</c:v>
                </c:pt>
                <c:pt idx="6">
                  <c:v>1600.292492324324</c:v>
                </c:pt>
                <c:pt idx="7">
                  <c:v>1600.292492324324</c:v>
                </c:pt>
                <c:pt idx="8">
                  <c:v>1600.292492324324</c:v>
                </c:pt>
                <c:pt idx="9">
                  <c:v>1600.292492324324</c:v>
                </c:pt>
                <c:pt idx="10">
                  <c:v>1600.292492324324</c:v>
                </c:pt>
                <c:pt idx="11">
                  <c:v>1600.292492324324</c:v>
                </c:pt>
                <c:pt idx="12">
                  <c:v>1600.292492324324</c:v>
                </c:pt>
                <c:pt idx="13">
                  <c:v>1600.292492324324</c:v>
                </c:pt>
                <c:pt idx="14">
                  <c:v>1600.292492324324</c:v>
                </c:pt>
                <c:pt idx="15">
                  <c:v>1600.292492324324</c:v>
                </c:pt>
                <c:pt idx="16">
                  <c:v>1600.292492324324</c:v>
                </c:pt>
                <c:pt idx="17">
                  <c:v>1600.292492324324</c:v>
                </c:pt>
                <c:pt idx="18">
                  <c:v>1600.292492324324</c:v>
                </c:pt>
                <c:pt idx="19">
                  <c:v>1600.292492324324</c:v>
                </c:pt>
                <c:pt idx="20">
                  <c:v>1600.292492324324</c:v>
                </c:pt>
                <c:pt idx="21">
                  <c:v>1600.292492324324</c:v>
                </c:pt>
                <c:pt idx="22">
                  <c:v>1600.292492324324</c:v>
                </c:pt>
                <c:pt idx="23">
                  <c:v>1600.292492324324</c:v>
                </c:pt>
                <c:pt idx="24">
                  <c:v>1600.292492324324</c:v>
                </c:pt>
                <c:pt idx="25">
                  <c:v>1600.292492324324</c:v>
                </c:pt>
                <c:pt idx="26">
                  <c:v>1600.292492324324</c:v>
                </c:pt>
                <c:pt idx="27">
                  <c:v>1600.292492324324</c:v>
                </c:pt>
                <c:pt idx="28">
                  <c:v>1600.292492324324</c:v>
                </c:pt>
                <c:pt idx="29">
                  <c:v>1600.292492324324</c:v>
                </c:pt>
                <c:pt idx="30">
                  <c:v>1600.292492324324</c:v>
                </c:pt>
                <c:pt idx="31">
                  <c:v>1600.292492324324</c:v>
                </c:pt>
                <c:pt idx="32">
                  <c:v>1600.292492324324</c:v>
                </c:pt>
                <c:pt idx="33">
                  <c:v>1600.292492324324</c:v>
                </c:pt>
                <c:pt idx="34">
                  <c:v>1600.292492324324</c:v>
                </c:pt>
                <c:pt idx="35">
                  <c:v>1600.292492324324</c:v>
                </c:pt>
                <c:pt idx="36">
                  <c:v>1600.292492324324</c:v>
                </c:pt>
              </c:numCache>
            </c:numRef>
          </c:val>
          <c:smooth val="0"/>
        </c:ser>
        <c:axId val="14905353"/>
        <c:axId val="67039314"/>
      </c:lineChart>
      <c:catAx>
        <c:axId val="149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7039314"/>
        <c:crossesAt val="0"/>
        <c:auto val="1"/>
        <c:lblOffset val="100"/>
        <c:tickLblSkip val="1"/>
        <c:noMultiLvlLbl val="0"/>
      </c:catAx>
      <c:valAx>
        <c:axId val="670393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35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zoomScalePageLayoutView="0" workbookViewId="0" topLeftCell="A33">
      <selection activeCell="B44" sqref="B44:L4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3">$N$48</f>
        <v>1600.292492324324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1600.292492324324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4">N9*1000000/(365*86400)</f>
        <v>48.30035514967022</v>
      </c>
      <c r="P9" s="41">
        <f t="shared" si="0"/>
        <v>1600.292492324324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1600.292492324324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1600.292492324324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1600.292492324324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1600.292492324324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1600.292492324324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1600.292492324324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1600.292492324324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1600.292492324324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1600.292492324324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1600.292492324324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1600.292492324324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1600.292492324324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1600.292492324324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1600.292492324324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1600.292492324324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1600.292492324324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1600.292492324324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1600.292492324324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1600.292492324324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1600.292492324324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1600.292492324324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1600.292492324324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1600.292492324324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1600.292492324324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1600.292492324324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1600.292492324324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1600.292492324324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1600.292492324324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1600.292492324324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1600.292492324324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1600.292492324324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1600.292492324324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1600.292492324324</v>
      </c>
    </row>
    <row r="43" spans="1:16" ht="15" customHeight="1">
      <c r="A43" s="33">
        <v>2563</v>
      </c>
      <c r="B43" s="38">
        <v>25.23</v>
      </c>
      <c r="C43" s="38">
        <v>27.31</v>
      </c>
      <c r="D43" s="38">
        <v>39.19</v>
      </c>
      <c r="E43" s="38">
        <v>108.95</v>
      </c>
      <c r="F43" s="38">
        <v>427.99</v>
      </c>
      <c r="G43" s="38">
        <v>219.03</v>
      </c>
      <c r="H43" s="38">
        <v>126.58</v>
      </c>
      <c r="I43" s="38">
        <v>76.15</v>
      </c>
      <c r="J43" s="38">
        <v>47.71</v>
      </c>
      <c r="K43" s="38">
        <v>37.08</v>
      </c>
      <c r="L43" s="38">
        <v>31.09</v>
      </c>
      <c r="M43" s="38">
        <v>24.09</v>
      </c>
      <c r="N43" s="39">
        <f t="shared" si="3"/>
        <v>1190.3999999999999</v>
      </c>
      <c r="O43" s="40">
        <f t="shared" si="1"/>
        <v>37.74733637747335</v>
      </c>
      <c r="P43" s="41">
        <f t="shared" si="0"/>
        <v>1600.292492324324</v>
      </c>
    </row>
    <row r="44" spans="1:16" ht="15" customHeight="1">
      <c r="A44" s="48">
        <v>2564</v>
      </c>
      <c r="B44" s="49">
        <v>45.89136000000003</v>
      </c>
      <c r="C44" s="49">
        <v>52.157952000000016</v>
      </c>
      <c r="D44" s="49">
        <v>40.65638400000001</v>
      </c>
      <c r="E44" s="49">
        <v>71.92108800000001</v>
      </c>
      <c r="F44" s="49">
        <v>111.14927999999999</v>
      </c>
      <c r="G44" s="49">
        <v>119.8584</v>
      </c>
      <c r="H44" s="49">
        <v>119.27347200000004</v>
      </c>
      <c r="I44" s="49">
        <v>90.98179199999998</v>
      </c>
      <c r="J44" s="49">
        <v>50.90342400000003</v>
      </c>
      <c r="K44" s="49">
        <v>33.170688</v>
      </c>
      <c r="L44" s="49">
        <v>24.603263999999996</v>
      </c>
      <c r="M44" s="49"/>
      <c r="N44" s="50">
        <f>SUM(B44:M44)</f>
        <v>760.5671040000002</v>
      </c>
      <c r="O44" s="51">
        <f t="shared" si="1"/>
        <v>24.117424657534254</v>
      </c>
      <c r="P44" s="46"/>
    </row>
    <row r="45" spans="1:16" ht="15" customHeight="1">
      <c r="A45" s="33">
        <v>2565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5"/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f>MAX(B7:B43)</f>
        <v>77.23123199999999</v>
      </c>
      <c r="C47" s="37">
        <f aca="true" t="shared" si="4" ref="C47:N47">MAX(C7:C43)</f>
        <v>114.866</v>
      </c>
      <c r="D47" s="37">
        <f t="shared" si="4"/>
        <v>152.81568000000001</v>
      </c>
      <c r="E47" s="37">
        <f t="shared" si="4"/>
        <v>347.7168</v>
      </c>
      <c r="F47" s="37">
        <f t="shared" si="4"/>
        <v>741.03984</v>
      </c>
      <c r="G47" s="37">
        <f t="shared" si="4"/>
        <v>805.3819200000002</v>
      </c>
      <c r="H47" s="37">
        <f t="shared" si="4"/>
        <v>460.8</v>
      </c>
      <c r="I47" s="37">
        <f t="shared" si="4"/>
        <v>316.6</v>
      </c>
      <c r="J47" s="37">
        <f t="shared" si="4"/>
        <v>183.3</v>
      </c>
      <c r="K47" s="37">
        <f t="shared" si="4"/>
        <v>124.1</v>
      </c>
      <c r="L47" s="37">
        <f t="shared" si="4"/>
        <v>77.2</v>
      </c>
      <c r="M47" s="37">
        <f t="shared" si="4"/>
        <v>77.8</v>
      </c>
      <c r="N47" s="37">
        <f t="shared" si="4"/>
        <v>3040.6743360000005</v>
      </c>
      <c r="O47" s="40">
        <f>N47*1000000/(365*86400)</f>
        <v>96.41915068493152</v>
      </c>
      <c r="P47" s="47"/>
    </row>
    <row r="48" spans="1:16" ht="15" customHeight="1">
      <c r="A48" s="36" t="s">
        <v>16</v>
      </c>
      <c r="B48" s="37">
        <f>AVERAGE(B7:B43)</f>
        <v>30.595997837837835</v>
      </c>
      <c r="C48" s="37">
        <f aca="true" t="shared" si="5" ref="C48:M48">AVERAGE(C7:C43)</f>
        <v>49.143428324324326</v>
      </c>
      <c r="D48" s="37">
        <f t="shared" si="5"/>
        <v>78.04116281081082</v>
      </c>
      <c r="E48" s="37">
        <f t="shared" si="5"/>
        <v>147.85632021621623</v>
      </c>
      <c r="F48" s="37">
        <f t="shared" si="5"/>
        <v>333.5505301621621</v>
      </c>
      <c r="G48" s="37">
        <f t="shared" si="5"/>
        <v>384.1688804324324</v>
      </c>
      <c r="H48" s="37">
        <f t="shared" si="5"/>
        <v>236.6743926486487</v>
      </c>
      <c r="I48" s="37">
        <f t="shared" si="5"/>
        <v>136.90112497297295</v>
      </c>
      <c r="J48" s="37">
        <f t="shared" si="5"/>
        <v>77.63933383783787</v>
      </c>
      <c r="K48" s="37">
        <f t="shared" si="5"/>
        <v>55.964920432432436</v>
      </c>
      <c r="L48" s="37">
        <f t="shared" si="5"/>
        <v>37.225657729729726</v>
      </c>
      <c r="M48" s="37">
        <f t="shared" si="5"/>
        <v>32.53074291891892</v>
      </c>
      <c r="N48" s="37">
        <f>SUM(B48:M48)</f>
        <v>1600.292492324324</v>
      </c>
      <c r="O48" s="40">
        <f>N48*1000000/(365*86400)</f>
        <v>50.7449420447845</v>
      </c>
      <c r="P48" s="47"/>
    </row>
    <row r="49" spans="1:16" ht="15" customHeight="1">
      <c r="A49" s="36" t="s">
        <v>20</v>
      </c>
      <c r="B49" s="37">
        <f>MIN(B7:B43)</f>
        <v>14.59</v>
      </c>
      <c r="C49" s="37">
        <f aca="true" t="shared" si="6" ref="C49:N49">MIN(C7:C43)</f>
        <v>17.535744</v>
      </c>
      <c r="D49" s="37">
        <f t="shared" si="6"/>
        <v>24.572</v>
      </c>
      <c r="E49" s="37">
        <f t="shared" si="6"/>
        <v>44.54</v>
      </c>
      <c r="F49" s="37">
        <f t="shared" si="6"/>
        <v>124.54992</v>
      </c>
      <c r="G49" s="37">
        <f t="shared" si="6"/>
        <v>130.13</v>
      </c>
      <c r="H49" s="37">
        <f t="shared" si="6"/>
        <v>67.91</v>
      </c>
      <c r="I49" s="37">
        <f t="shared" si="6"/>
        <v>46.314</v>
      </c>
      <c r="J49" s="37">
        <f t="shared" si="6"/>
        <v>21.143</v>
      </c>
      <c r="K49" s="37">
        <f t="shared" si="6"/>
        <v>20.574</v>
      </c>
      <c r="L49" s="37">
        <f t="shared" si="6"/>
        <v>17.309</v>
      </c>
      <c r="M49" s="37">
        <f t="shared" si="6"/>
        <v>13.69</v>
      </c>
      <c r="N49" s="37">
        <f t="shared" si="6"/>
        <v>662.4929999999999</v>
      </c>
      <c r="O49" s="40">
        <f>N49*1000000/(365*86400)</f>
        <v>21.00751522070015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2016-07-08T07:49:44Z</cp:lastPrinted>
  <dcterms:created xsi:type="dcterms:W3CDTF">1994-01-31T08:04:27Z</dcterms:created>
  <dcterms:modified xsi:type="dcterms:W3CDTF">2022-03-16T08:55:57Z</dcterms:modified>
  <cp:category/>
  <cp:version/>
  <cp:contentType/>
  <cp:contentStatus/>
</cp:coreProperties>
</file>