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9. งานพี่สืบ\15. งานรูปตัด (CROSS SECTION)\งานรูปตัด ปี 2566\รูปตัดลำน้ำ 2566(Excel)\รูปตัดลำน้ำ 2566(Excel)\"/>
    </mc:Choice>
  </mc:AlternateContent>
  <xr:revisionPtr revIDLastSave="0" documentId="13_ncr:1_{2AEB9E6F-1939-4484-B300-B9B1F2AB4E72}" xr6:coauthVersionLast="44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w.5A-2566" sheetId="1" r:id="rId1"/>
    <sheet name="Sw.5A-2566 (2)" sheetId="2" r:id="rId2"/>
  </sheets>
  <externalReferences>
    <externalReference r:id="rId3"/>
  </externalReferences>
  <definedNames>
    <definedName name="Print_Area_MI">[1]MONTHLY!$B$30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50" i="2" l="1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C50" i="1" l="1"/>
  <c r="T12" i="1"/>
  <c r="T31" i="1"/>
  <c r="T30" i="1" l="1"/>
  <c r="T6" i="1"/>
  <c r="T7" i="1"/>
  <c r="T8" i="1"/>
  <c r="T9" i="1"/>
  <c r="T10" i="1"/>
  <c r="T11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5" i="1"/>
</calcChain>
</file>

<file path=xl/sharedStrings.xml><?xml version="1.0" encoding="utf-8"?>
<sst xmlns="http://schemas.openxmlformats.org/spreadsheetml/2006/main" count="68" uniqueCount="14">
  <si>
    <t>ระยะ</t>
  </si>
  <si>
    <t>ระดับ</t>
  </si>
  <si>
    <t>BM.</t>
  </si>
  <si>
    <t>ตลิ่งฝั่งซ้าย</t>
  </si>
  <si>
    <t>ตลิ่งฝั่งขวา</t>
  </si>
  <si>
    <t>ท้องน้ำ</t>
  </si>
  <si>
    <t>ศูนย์เสา</t>
  </si>
  <si>
    <t>ผิวน้ำ</t>
  </si>
  <si>
    <t>ม.(ร.ท.ก.)</t>
  </si>
  <si>
    <t>ตรวจสอบหมุดหลักฐานแล้ว</t>
  </si>
  <si>
    <t>สำรวจเมื่อ 24 ม.ค.2565</t>
  </si>
  <si>
    <t>ผู้สำรวจ นายนเรศ วรรณก้อน</t>
  </si>
  <si>
    <t>รูปเดิม</t>
  </si>
  <si>
    <t>สำรวจเมื่อ 30 มี.ค.2566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</si>
</sst>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4" x14ac:knownFonts="1">
    <font>
      <sz val="10"/>
      <name val="Arial"/>
    </font>
    <font>
      <sz val="14"/>
      <name val="JasmineUPC"/>
      <family val="1"/>
      <charset val="22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sz val="12"/>
      <name val="AngsanaUPC"/>
      <family val="1"/>
      <charset val="222"/>
    </font>
    <font>
      <sz val="8"/>
      <color indexed="12"/>
      <name val="Arial"/>
      <family val="2"/>
    </font>
    <font>
      <sz val="8"/>
      <color indexed="10"/>
      <name val="Arial"/>
      <family val="2"/>
    </font>
    <font>
      <sz val="12"/>
      <color indexed="12"/>
      <name val="TH SarabunPSK"/>
      <family val="2"/>
    </font>
    <font>
      <sz val="12"/>
      <name val="TH SarabunPSK"/>
      <family val="2"/>
    </font>
    <font>
      <b/>
      <sz val="12"/>
      <color indexed="10"/>
      <name val="TH SarabunPSK"/>
      <family val="2"/>
    </font>
    <font>
      <b/>
      <sz val="10"/>
      <name val="Arial"/>
      <family val="2"/>
    </font>
    <font>
      <sz val="13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</fills>
  <borders count="31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60">
    <xf numFmtId="0" fontId="0" fillId="0" borderId="0" xfId="0"/>
    <xf numFmtId="0" fontId="2" fillId="0" borderId="0" xfId="3"/>
    <xf numFmtId="0" fontId="5" fillId="0" borderId="1" xfId="2" applyFont="1" applyBorder="1" applyAlignment="1">
      <alignment horizontal="center"/>
    </xf>
    <xf numFmtId="1" fontId="5" fillId="0" borderId="0" xfId="3" applyNumberFormat="1" applyFont="1" applyAlignment="1">
      <alignment horizontal="center" vertical="center"/>
    </xf>
    <xf numFmtId="164" fontId="5" fillId="0" borderId="0" xfId="3" applyNumberFormat="1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4" fillId="0" borderId="0" xfId="3" applyFont="1" applyAlignment="1">
      <alignment horizontal="center" vertical="center"/>
    </xf>
    <xf numFmtId="1" fontId="5" fillId="0" borderId="2" xfId="2" applyNumberFormat="1" applyFont="1" applyBorder="1" applyAlignment="1">
      <alignment horizontal="center"/>
    </xf>
    <xf numFmtId="1" fontId="5" fillId="0" borderId="3" xfId="2" applyNumberFormat="1" applyFont="1" applyBorder="1" applyAlignment="1">
      <alignment horizontal="center"/>
    </xf>
    <xf numFmtId="0" fontId="2" fillId="2" borderId="0" xfId="3" applyFill="1"/>
    <xf numFmtId="0" fontId="7" fillId="0" borderId="4" xfId="0" applyFont="1" applyBorder="1" applyAlignment="1">
      <alignment horizontal="center"/>
    </xf>
    <xf numFmtId="0" fontId="5" fillId="0" borderId="5" xfId="2" applyFont="1" applyBorder="1" applyAlignment="1">
      <alignment horizontal="center"/>
    </xf>
    <xf numFmtId="0" fontId="5" fillId="0" borderId="6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4" fontId="5" fillId="0" borderId="8" xfId="2" applyNumberFormat="1" applyFont="1" applyBorder="1" applyAlignment="1">
      <alignment horizontal="center"/>
    </xf>
    <xf numFmtId="164" fontId="5" fillId="0" borderId="9" xfId="2" applyNumberFormat="1" applyFont="1" applyBorder="1" applyAlignment="1">
      <alignment horizontal="center"/>
    </xf>
    <xf numFmtId="2" fontId="5" fillId="0" borderId="9" xfId="2" applyNumberFormat="1" applyFont="1" applyBorder="1" applyAlignment="1">
      <alignment horizontal="center"/>
    </xf>
    <xf numFmtId="164" fontId="8" fillId="0" borderId="10" xfId="0" applyNumberFormat="1" applyFont="1" applyBorder="1"/>
    <xf numFmtId="164" fontId="8" fillId="0" borderId="11" xfId="0" applyNumberFormat="1" applyFont="1" applyBorder="1"/>
    <xf numFmtId="0" fontId="2" fillId="0" borderId="12" xfId="3" applyBorder="1"/>
    <xf numFmtId="1" fontId="9" fillId="0" borderId="13" xfId="3" applyNumberFormat="1" applyFont="1" applyBorder="1" applyAlignment="1">
      <alignment horizontal="center" vertical="center"/>
    </xf>
    <xf numFmtId="1" fontId="9" fillId="0" borderId="14" xfId="3" applyNumberFormat="1" applyFont="1" applyBorder="1" applyAlignment="1">
      <alignment horizontal="center" vertical="center"/>
    </xf>
    <xf numFmtId="0" fontId="9" fillId="0" borderId="15" xfId="3" applyFont="1" applyBorder="1" applyAlignment="1">
      <alignment horizontal="center" vertical="center"/>
    </xf>
    <xf numFmtId="0" fontId="9" fillId="0" borderId="16" xfId="3" applyFont="1" applyBorder="1" applyAlignment="1">
      <alignment horizontal="center" vertical="center"/>
    </xf>
    <xf numFmtId="0" fontId="9" fillId="0" borderId="17" xfId="3" applyFont="1" applyBorder="1" applyAlignment="1">
      <alignment horizontal="center" vertical="center"/>
    </xf>
    <xf numFmtId="0" fontId="9" fillId="0" borderId="18" xfId="3" applyFont="1" applyBorder="1" applyAlignment="1">
      <alignment horizontal="center" vertical="center"/>
    </xf>
    <xf numFmtId="0" fontId="10" fillId="0" borderId="0" xfId="3" applyFont="1"/>
    <xf numFmtId="0" fontId="9" fillId="0" borderId="19" xfId="3" applyFont="1" applyBorder="1" applyAlignment="1">
      <alignment horizontal="center" vertical="center"/>
    </xf>
    <xf numFmtId="164" fontId="9" fillId="0" borderId="20" xfId="3" applyNumberFormat="1" applyFont="1" applyBorder="1" applyAlignment="1">
      <alignment horizontal="center" vertical="center"/>
    </xf>
    <xf numFmtId="0" fontId="9" fillId="0" borderId="21" xfId="3" applyFont="1" applyBorder="1" applyAlignment="1">
      <alignment horizontal="center" vertical="center"/>
    </xf>
    <xf numFmtId="0" fontId="9" fillId="0" borderId="0" xfId="3" applyFont="1"/>
    <xf numFmtId="0" fontId="9" fillId="0" borderId="20" xfId="3" applyFont="1" applyBorder="1" applyAlignment="1">
      <alignment horizontal="center" vertical="center"/>
    </xf>
    <xf numFmtId="164" fontId="3" fillId="0" borderId="0" xfId="3" applyNumberFormat="1" applyFont="1"/>
    <xf numFmtId="164" fontId="9" fillId="0" borderId="22" xfId="3" applyNumberFormat="1" applyFont="1" applyBorder="1" applyAlignment="1">
      <alignment horizontal="center" vertical="center"/>
    </xf>
    <xf numFmtId="1" fontId="9" fillId="0" borderId="22" xfId="3" applyNumberFormat="1" applyFont="1" applyBorder="1" applyAlignment="1">
      <alignment horizontal="center" vertical="center"/>
    </xf>
    <xf numFmtId="1" fontId="9" fillId="0" borderId="23" xfId="3" applyNumberFormat="1" applyFont="1" applyBorder="1" applyAlignment="1">
      <alignment horizontal="center" vertical="center"/>
    </xf>
    <xf numFmtId="0" fontId="9" fillId="0" borderId="22" xfId="3" applyFont="1" applyBorder="1" applyAlignment="1">
      <alignment horizontal="center" vertical="center"/>
    </xf>
    <xf numFmtId="0" fontId="9" fillId="0" borderId="23" xfId="3" applyFont="1" applyBorder="1" applyAlignment="1">
      <alignment horizontal="center" vertical="center"/>
    </xf>
    <xf numFmtId="2" fontId="9" fillId="0" borderId="22" xfId="3" applyNumberFormat="1" applyFont="1" applyBorder="1" applyAlignment="1">
      <alignment horizontal="center" vertical="center"/>
    </xf>
    <xf numFmtId="0" fontId="9" fillId="0" borderId="24" xfId="3" applyFont="1" applyBorder="1" applyAlignment="1">
      <alignment horizontal="center" vertical="center"/>
    </xf>
    <xf numFmtId="0" fontId="9" fillId="0" borderId="25" xfId="3" applyFont="1" applyBorder="1" applyAlignment="1">
      <alignment horizontal="center" vertical="center"/>
    </xf>
    <xf numFmtId="1" fontId="5" fillId="0" borderId="0" xfId="2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4" fontId="2" fillId="0" borderId="0" xfId="3" applyNumberFormat="1"/>
    <xf numFmtId="0" fontId="9" fillId="0" borderId="29" xfId="3" applyFont="1" applyBorder="1" applyAlignment="1">
      <alignment horizontal="center" vertical="center"/>
    </xf>
    <xf numFmtId="1" fontId="9" fillId="0" borderId="30" xfId="3" applyNumberFormat="1" applyFont="1" applyBorder="1" applyAlignment="1">
      <alignment horizontal="center" vertical="center"/>
    </xf>
    <xf numFmtId="1" fontId="9" fillId="0" borderId="25" xfId="3" applyNumberFormat="1" applyFont="1" applyBorder="1" applyAlignment="1">
      <alignment horizontal="center" vertical="center"/>
    </xf>
    <xf numFmtId="164" fontId="9" fillId="0" borderId="25" xfId="2" applyNumberFormat="1" applyFont="1" applyBorder="1" applyAlignment="1">
      <alignment horizontal="center"/>
    </xf>
    <xf numFmtId="164" fontId="9" fillId="0" borderId="22" xfId="2" applyNumberFormat="1" applyFont="1" applyBorder="1" applyAlignment="1">
      <alignment horizontal="center"/>
    </xf>
    <xf numFmtId="164" fontId="9" fillId="0" borderId="23" xfId="2" applyNumberFormat="1" applyFont="1" applyBorder="1" applyAlignment="1">
      <alignment horizontal="center"/>
    </xf>
    <xf numFmtId="0" fontId="12" fillId="4" borderId="0" xfId="3" applyFont="1" applyFill="1" applyAlignment="1">
      <alignment horizontal="center" vertical="center"/>
    </xf>
    <xf numFmtId="0" fontId="5" fillId="0" borderId="7" xfId="2" applyFont="1" applyBorder="1" applyAlignment="1">
      <alignment horizontal="center"/>
    </xf>
    <xf numFmtId="0" fontId="5" fillId="0" borderId="8" xfId="2" applyFont="1" applyBorder="1" applyAlignment="1">
      <alignment horizontal="center"/>
    </xf>
    <xf numFmtId="0" fontId="5" fillId="0" borderId="10" xfId="2" applyFont="1" applyBorder="1" applyAlignment="1">
      <alignment horizontal="center"/>
    </xf>
    <xf numFmtId="15" fontId="11" fillId="0" borderId="26" xfId="3" applyNumberFormat="1" applyFont="1" applyBorder="1" applyAlignment="1">
      <alignment horizontal="center" vertical="center"/>
    </xf>
    <xf numFmtId="15" fontId="11" fillId="0" borderId="27" xfId="3" applyNumberFormat="1" applyFont="1" applyBorder="1" applyAlignment="1">
      <alignment horizontal="center" vertical="center"/>
    </xf>
    <xf numFmtId="15" fontId="11" fillId="0" borderId="28" xfId="3" applyNumberFormat="1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4">
    <cellStyle name="Normal_corP1-P67 (2)" xfId="1" xr:uid="{00000000-0005-0000-0000-000000000000}"/>
    <cellStyle name="ปกติ" xfId="0" builtinId="0"/>
    <cellStyle name="ปกติ_Crossection - PingBasin" xfId="2" xr:uid="{00000000-0005-0000-0000-000002000000}"/>
    <cellStyle name="ปกติ_P.1" xfId="3" xr:uid="{00000000-0005-0000-0000-000003000000}"/>
  </cellStyles>
  <dxfs count="0"/>
  <tableStyles count="0" defaultTableStyle="TableStyleMedium9" defaultPivotStyle="PivotStyleLight16"/>
  <colors>
    <mruColors>
      <color rgb="FF3B3BFF"/>
      <color rgb="FF0033CC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/>
              <a:t>รูปตัดขวางลำน้ำน้ำปายที่แนวสำรวจปริมาณน้ำ</a:t>
            </a:r>
          </a:p>
        </c:rich>
      </c:tx>
      <c:layout>
        <c:manualLayout>
          <c:xMode val="edge"/>
          <c:yMode val="edge"/>
          <c:x val="0.31188885631317376"/>
          <c:y val="6.97806789481503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94694968393174"/>
          <c:y val="0.19811377792006563"/>
          <c:w val="0.81117100281833365"/>
          <c:h val="0.44811449767633876"/>
        </c:manualLayout>
      </c:layout>
      <c:scatterChart>
        <c:scatterStyle val="lineMarker"/>
        <c:varyColors val="0"/>
        <c:ser>
          <c:idx val="0"/>
          <c:order val="0"/>
          <c:tx>
            <c:v>รูปตัดปี2566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0.15467151221481931"/>
                  <c:y val="-0.227407149327573"/>
                </c:manualLayout>
              </c:layout>
              <c:tx>
                <c:rich>
                  <a:bodyPr/>
                  <a:lstStyle/>
                  <a:p>
                    <a:pPr>
                      <a:defRPr sz="1300" b="0" i="0" u="none" strike="noStrike" baseline="0">
                        <a:solidFill>
                          <a:srgbClr val="0000FF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ตลิ่งฝั่งซ้าย 183.875 ม. </a:t>
                    </a:r>
                  </a:p>
                </c:rich>
              </c:tx>
              <c:spPr>
                <a:solidFill>
                  <a:schemeClr val="bg1"/>
                </a:solidFill>
                <a:ln w="3175">
                  <a:solidFill>
                    <a:sysClr val="windowText" lastClr="000000"/>
                  </a:solidFill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6-438A-A1DC-FBD34FA322F9}"/>
                </c:ext>
              </c:extLst>
            </c:dLbl>
            <c:dLbl>
              <c:idx val="24"/>
              <c:layout>
                <c:manualLayout>
                  <c:x val="-8.493097337191842E-2"/>
                  <c:y val="-8.4241593694593553E-2"/>
                </c:manualLayout>
              </c:layout>
              <c:tx>
                <c:rich>
                  <a:bodyPr/>
                  <a:lstStyle/>
                  <a:p>
                    <a:pPr>
                      <a:defRPr sz="1300" b="0" i="0" u="none" strike="noStrike" baseline="0">
                        <a:solidFill>
                          <a:srgbClr val="0000FF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ตลิ่งฝั่งขวา 181.485 ม.</a:t>
                    </a:r>
                  </a:p>
                </c:rich>
              </c:tx>
              <c:spPr>
                <a:solidFill>
                  <a:schemeClr val="bg1"/>
                </a:solidFill>
                <a:ln w="3175">
                  <a:solidFill>
                    <a:sysClr val="windowText" lastClr="000000"/>
                  </a:solidFill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6-438A-A1DC-FBD34FA322F9}"/>
                </c:ext>
              </c:extLst>
            </c:dLbl>
            <c:dLbl>
              <c:idx val="41"/>
              <c:layout>
                <c:manualLayout>
                  <c:x val="-0.79633259566892611"/>
                  <c:y val="1.6509481493338803E-2"/>
                </c:manualLayout>
              </c:layout>
              <c:tx>
                <c:rich>
                  <a:bodyPr/>
                  <a:lstStyle/>
                  <a:p>
                    <a:pPr>
                      <a:defRPr sz="1300" b="0" i="0" u="none" strike="noStrike" baseline="0">
                        <a:solidFill>
                          <a:srgbClr val="0000FF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ตลิ่งฝั่งขวา 399.732 ม. </a:t>
                    </a:r>
                  </a:p>
                </c:rich>
              </c:tx>
              <c:spPr>
                <a:solidFill>
                  <a:schemeClr val="bg1"/>
                </a:solidFill>
                <a:ln w="3175">
                  <a:solidFill>
                    <a:sysClr val="windowText" lastClr="000000"/>
                  </a:solidFill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6-438A-A1DC-FBD34FA322F9}"/>
                </c:ext>
              </c:extLst>
            </c:dLbl>
            <c:spPr>
              <a:solidFill>
                <a:schemeClr val="bg1"/>
              </a:solidFill>
              <a:ln w="3175">
                <a:solidFill>
                  <a:sysClr val="windowText" lastClr="000000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'Sw.5A-2566'!$R$4:$R$49</c:f>
              <c:numCache>
                <c:formatCode>0</c:formatCode>
                <c:ptCount val="46"/>
                <c:pt idx="0">
                  <c:v>-40</c:v>
                </c:pt>
                <c:pt idx="1">
                  <c:v>-30</c:v>
                </c:pt>
                <c:pt idx="2">
                  <c:v>-20</c:v>
                </c:pt>
                <c:pt idx="3">
                  <c:v>-10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17.5</c:v>
                </c:pt>
                <c:pt idx="9">
                  <c:v>20</c:v>
                </c:pt>
                <c:pt idx="10">
                  <c:v>25</c:v>
                </c:pt>
                <c:pt idx="11">
                  <c:v>30</c:v>
                </c:pt>
                <c:pt idx="12">
                  <c:v>35</c:v>
                </c:pt>
                <c:pt idx="13">
                  <c:v>40</c:v>
                </c:pt>
                <c:pt idx="14">
                  <c:v>45</c:v>
                </c:pt>
                <c:pt idx="15">
                  <c:v>50</c:v>
                </c:pt>
                <c:pt idx="16">
                  <c:v>55</c:v>
                </c:pt>
                <c:pt idx="17">
                  <c:v>60</c:v>
                </c:pt>
                <c:pt idx="18">
                  <c:v>65</c:v>
                </c:pt>
                <c:pt idx="19">
                  <c:v>70</c:v>
                </c:pt>
                <c:pt idx="20">
                  <c:v>75</c:v>
                </c:pt>
                <c:pt idx="21">
                  <c:v>80</c:v>
                </c:pt>
                <c:pt idx="22">
                  <c:v>85</c:v>
                </c:pt>
                <c:pt idx="23">
                  <c:v>90</c:v>
                </c:pt>
                <c:pt idx="24">
                  <c:v>100</c:v>
                </c:pt>
                <c:pt idx="25">
                  <c:v>110</c:v>
                </c:pt>
                <c:pt idx="26">
                  <c:v>120</c:v>
                </c:pt>
                <c:pt idx="27">
                  <c:v>130</c:v>
                </c:pt>
              </c:numCache>
            </c:numRef>
          </c:xVal>
          <c:yVal>
            <c:numRef>
              <c:f>'Sw.5A-2566'!$S$4:$S$49</c:f>
              <c:numCache>
                <c:formatCode>0.000</c:formatCode>
                <c:ptCount val="46"/>
                <c:pt idx="0">
                  <c:v>187.27099999999999</c:v>
                </c:pt>
                <c:pt idx="1">
                  <c:v>187.02799999999999</c:v>
                </c:pt>
                <c:pt idx="2">
                  <c:v>186.85400000000001</c:v>
                </c:pt>
                <c:pt idx="3">
                  <c:v>186.596</c:v>
                </c:pt>
                <c:pt idx="4">
                  <c:v>183.875</c:v>
                </c:pt>
                <c:pt idx="5">
                  <c:v>179.82300000000001</c:v>
                </c:pt>
                <c:pt idx="6">
                  <c:v>176.541</c:v>
                </c:pt>
                <c:pt idx="7">
                  <c:v>175.768</c:v>
                </c:pt>
                <c:pt idx="8">
                  <c:v>175.477</c:v>
                </c:pt>
                <c:pt idx="9">
                  <c:v>175.06700000000001</c:v>
                </c:pt>
                <c:pt idx="10">
                  <c:v>175.09700000000001</c:v>
                </c:pt>
                <c:pt idx="11">
                  <c:v>174.977</c:v>
                </c:pt>
                <c:pt idx="12">
                  <c:v>174.89699999999999</c:v>
                </c:pt>
                <c:pt idx="13">
                  <c:v>174.84700000000001</c:v>
                </c:pt>
                <c:pt idx="14">
                  <c:v>174.83699999999999</c:v>
                </c:pt>
                <c:pt idx="15">
                  <c:v>174.73699999999999</c:v>
                </c:pt>
                <c:pt idx="16">
                  <c:v>174.64699999999999</c:v>
                </c:pt>
                <c:pt idx="17">
                  <c:v>175.09700000000001</c:v>
                </c:pt>
                <c:pt idx="18">
                  <c:v>177.32</c:v>
                </c:pt>
                <c:pt idx="19">
                  <c:v>178.80799999999999</c:v>
                </c:pt>
                <c:pt idx="20">
                  <c:v>180.357</c:v>
                </c:pt>
                <c:pt idx="21">
                  <c:v>180.411</c:v>
                </c:pt>
                <c:pt idx="22">
                  <c:v>180.28700000000001</c:v>
                </c:pt>
                <c:pt idx="23">
                  <c:v>181.48500000000001</c:v>
                </c:pt>
                <c:pt idx="24">
                  <c:v>181.38200000000001</c:v>
                </c:pt>
                <c:pt idx="25">
                  <c:v>181.602</c:v>
                </c:pt>
                <c:pt idx="26">
                  <c:v>181.702</c:v>
                </c:pt>
                <c:pt idx="27">
                  <c:v>181.779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36-438A-A1DC-FBD34FA322F9}"/>
            </c:ext>
          </c:extLst>
        </c:ser>
        <c:ser>
          <c:idx val="1"/>
          <c:order val="1"/>
          <c:tx>
            <c:v>ระดับน้ำขณะสำรวจ</c:v>
          </c:tx>
          <c:spPr>
            <a:ln w="25400">
              <a:solidFill>
                <a:srgbClr val="0000FF"/>
              </a:solidFill>
              <a:prstDash val="lgDashDot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1179352580927385E-2"/>
                  <c:y val="-0.12993194434766459"/>
                </c:manualLayout>
              </c:layout>
              <c:tx>
                <c:rich>
                  <a:bodyPr/>
                  <a:lstStyle/>
                  <a:p>
                    <a:pPr>
                      <a:defRPr sz="1300" b="0" i="0" u="none" strike="noStrike" baseline="0">
                        <a:solidFill>
                          <a:srgbClr val="0000FF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ระดับน้ำ 175.477 ม.</a:t>
                    </a:r>
                  </a:p>
                </c:rich>
              </c:tx>
              <c:spPr>
                <a:solidFill>
                  <a:schemeClr val="bg1"/>
                </a:solidFill>
                <a:ln w="3175">
                  <a:solidFill>
                    <a:schemeClr val="tx1"/>
                  </a:solidFill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6-438A-A1DC-FBD34FA322F9}"/>
                </c:ext>
              </c:extLst>
            </c:dLbl>
            <c:spPr>
              <a:solidFill>
                <a:schemeClr val="bg1"/>
              </a:solidFill>
              <a:ln w="3175">
                <a:solidFill>
                  <a:schemeClr val="tx1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'Sw.5A-2566'!$R$13:$R$21</c:f>
              <c:numCache>
                <c:formatCode>0</c:formatCode>
                <c:ptCount val="9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</c:numCache>
            </c:numRef>
          </c:xVal>
          <c:yVal>
            <c:numRef>
              <c:f>'Sw.5A-2566'!$T$13:$T$21</c:f>
              <c:numCache>
                <c:formatCode>0.000</c:formatCode>
                <c:ptCount val="9"/>
                <c:pt idx="0">
                  <c:v>175.477</c:v>
                </c:pt>
                <c:pt idx="1">
                  <c:v>175.477</c:v>
                </c:pt>
                <c:pt idx="2">
                  <c:v>175.477</c:v>
                </c:pt>
                <c:pt idx="3">
                  <c:v>175.477</c:v>
                </c:pt>
                <c:pt idx="4">
                  <c:v>175.477</c:v>
                </c:pt>
                <c:pt idx="5">
                  <c:v>175.477</c:v>
                </c:pt>
                <c:pt idx="6">
                  <c:v>175.477</c:v>
                </c:pt>
                <c:pt idx="7">
                  <c:v>175.477</c:v>
                </c:pt>
                <c:pt idx="8">
                  <c:v>175.477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36-438A-A1DC-FBD34FA32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84217248"/>
        <c:axId val="-1331167312"/>
      </c:scatterChart>
      <c:valAx>
        <c:axId val="-1284217248"/>
        <c:scaling>
          <c:orientation val="minMax"/>
          <c:max val="120"/>
          <c:min val="-40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ระยะ - เมตร</a:t>
                </a:r>
              </a:p>
            </c:rich>
          </c:tx>
          <c:layout>
            <c:manualLayout>
              <c:xMode val="edge"/>
              <c:yMode val="edge"/>
              <c:x val="0.48670212765957455"/>
              <c:y val="0.7806603773584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endParaRPr lang="en-US"/>
          </a:p>
        </c:txPr>
        <c:crossAx val="-1331167312"/>
        <c:crossesAt val="173"/>
        <c:crossBetween val="midCat"/>
        <c:majorUnit val="10"/>
        <c:minorUnit val="5"/>
      </c:valAx>
      <c:valAx>
        <c:axId val="-1331167312"/>
        <c:scaling>
          <c:orientation val="minMax"/>
          <c:max val="191"/>
          <c:min val="173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ระดับ - เมตร ( ร.ท.ก.)</a:t>
                </a:r>
              </a:p>
            </c:rich>
          </c:tx>
          <c:layout>
            <c:manualLayout>
              <c:xMode val="edge"/>
              <c:yMode val="edge"/>
              <c:x val="9.3085106382978754E-3"/>
              <c:y val="0.2641515624226216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FF0000"/>
                </a:solidFill>
                <a:latin typeface="TH SarabunPSK"/>
                <a:ea typeface="TH SarabunPSK"/>
                <a:cs typeface="TH SarabunPSK"/>
              </a:defRPr>
            </a:pPr>
            <a:endParaRPr lang="en-US"/>
          </a:p>
        </c:txPr>
        <c:crossAx val="-1284217248"/>
        <c:crossesAt val="-40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44112434663621"/>
          <c:y val="0.88891676151100563"/>
          <c:w val="0.57266789552394548"/>
          <c:h val="9.4398220526708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95" b="0" i="0" u="none" strike="noStrike" baseline="0">
              <a:solidFill>
                <a:srgbClr val="0000FF"/>
              </a:solidFill>
              <a:latin typeface="TH SarabunPSK"/>
              <a:ea typeface="TH SarabunPSK"/>
              <a:cs typeface="TH SarabunPSK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300" b="0" i="0" u="none" strike="noStrike" baseline="0">
          <a:solidFill>
            <a:srgbClr val="0000FF"/>
          </a:solidFill>
          <a:latin typeface="TH SarabunPSK"/>
          <a:ea typeface="TH SarabunPSK"/>
          <a:cs typeface="TH SarabunPSK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/>
              <a:t>รูปตัดขวางลำน้ำน้ำปายที่แนวสำรวจปริมาณน้ำ</a:t>
            </a:r>
          </a:p>
        </c:rich>
      </c:tx>
      <c:layout>
        <c:manualLayout>
          <c:xMode val="edge"/>
          <c:yMode val="edge"/>
          <c:x val="0.31188885631317376"/>
          <c:y val="6.97806789481503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94694968393174"/>
          <c:y val="0.19811377792006563"/>
          <c:w val="0.81117100281833365"/>
          <c:h val="0.44811449767633876"/>
        </c:manualLayout>
      </c:layout>
      <c:scatterChart>
        <c:scatterStyle val="lineMarker"/>
        <c:varyColors val="0"/>
        <c:ser>
          <c:idx val="0"/>
          <c:order val="0"/>
          <c:tx>
            <c:v>รูปตัดปี2566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0.15467151221481931"/>
                  <c:y val="-0.227407149327573"/>
                </c:manualLayout>
              </c:layout>
              <c:tx>
                <c:rich>
                  <a:bodyPr/>
                  <a:lstStyle/>
                  <a:p>
                    <a:pPr>
                      <a:defRPr sz="1300" b="0" i="0" u="none" strike="noStrike" baseline="0">
                        <a:solidFill>
                          <a:srgbClr val="0000FF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ตลิ่งฝั่งซ้าย 183.875 ม. </a:t>
                    </a:r>
                  </a:p>
                </c:rich>
              </c:tx>
              <c:spPr>
                <a:solidFill>
                  <a:schemeClr val="bg1"/>
                </a:solidFill>
                <a:ln w="3175">
                  <a:solidFill>
                    <a:sysClr val="windowText" lastClr="000000"/>
                  </a:solidFill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B5-4887-AC15-80EE7F8E44CB}"/>
                </c:ext>
              </c:extLst>
            </c:dLbl>
            <c:dLbl>
              <c:idx val="24"/>
              <c:layout>
                <c:manualLayout>
                  <c:x val="-8.493097337191842E-2"/>
                  <c:y val="-8.4241593694593553E-2"/>
                </c:manualLayout>
              </c:layout>
              <c:tx>
                <c:rich>
                  <a:bodyPr/>
                  <a:lstStyle/>
                  <a:p>
                    <a:pPr>
                      <a:defRPr sz="1300" b="0" i="0" u="none" strike="noStrike" baseline="0">
                        <a:solidFill>
                          <a:srgbClr val="0000FF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ตลิ่งฝั่งขวา 181.485 ม.</a:t>
                    </a:r>
                  </a:p>
                </c:rich>
              </c:tx>
              <c:spPr>
                <a:solidFill>
                  <a:schemeClr val="bg1"/>
                </a:solidFill>
                <a:ln w="3175">
                  <a:solidFill>
                    <a:sysClr val="windowText" lastClr="000000"/>
                  </a:solidFill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5-4887-AC15-80EE7F8E44CB}"/>
                </c:ext>
              </c:extLst>
            </c:dLbl>
            <c:dLbl>
              <c:idx val="41"/>
              <c:layout>
                <c:manualLayout>
                  <c:x val="-0.79633259566892611"/>
                  <c:y val="1.6509481493338803E-2"/>
                </c:manualLayout>
              </c:layout>
              <c:tx>
                <c:rich>
                  <a:bodyPr/>
                  <a:lstStyle/>
                  <a:p>
                    <a:pPr>
                      <a:defRPr sz="1300" b="0" i="0" u="none" strike="noStrike" baseline="0">
                        <a:solidFill>
                          <a:srgbClr val="0000FF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ตลิ่งฝั่งขวา 399.732 ม. </a:t>
                    </a:r>
                  </a:p>
                </c:rich>
              </c:tx>
              <c:spPr>
                <a:solidFill>
                  <a:schemeClr val="bg1"/>
                </a:solidFill>
                <a:ln w="3175">
                  <a:solidFill>
                    <a:sysClr val="windowText" lastClr="000000"/>
                  </a:solidFill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5-4887-AC15-80EE7F8E44CB}"/>
                </c:ext>
              </c:extLst>
            </c:dLbl>
            <c:spPr>
              <a:solidFill>
                <a:schemeClr val="bg1"/>
              </a:solidFill>
              <a:ln w="3175">
                <a:solidFill>
                  <a:sysClr val="windowText" lastClr="000000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'Sw.5A-2566 (2)'!$R$4:$R$49</c:f>
              <c:numCache>
                <c:formatCode>0</c:formatCode>
                <c:ptCount val="46"/>
                <c:pt idx="0">
                  <c:v>-40</c:v>
                </c:pt>
                <c:pt idx="1">
                  <c:v>-30</c:v>
                </c:pt>
                <c:pt idx="2">
                  <c:v>-20</c:v>
                </c:pt>
                <c:pt idx="3">
                  <c:v>-10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17.5</c:v>
                </c:pt>
                <c:pt idx="9">
                  <c:v>20</c:v>
                </c:pt>
                <c:pt idx="10">
                  <c:v>25</c:v>
                </c:pt>
                <c:pt idx="11">
                  <c:v>30</c:v>
                </c:pt>
                <c:pt idx="12">
                  <c:v>35</c:v>
                </c:pt>
                <c:pt idx="13">
                  <c:v>40</c:v>
                </c:pt>
                <c:pt idx="14">
                  <c:v>45</c:v>
                </c:pt>
                <c:pt idx="15">
                  <c:v>50</c:v>
                </c:pt>
                <c:pt idx="16">
                  <c:v>55</c:v>
                </c:pt>
                <c:pt idx="17">
                  <c:v>60</c:v>
                </c:pt>
                <c:pt idx="18">
                  <c:v>65</c:v>
                </c:pt>
                <c:pt idx="19">
                  <c:v>70</c:v>
                </c:pt>
                <c:pt idx="20">
                  <c:v>75</c:v>
                </c:pt>
                <c:pt idx="21">
                  <c:v>80</c:v>
                </c:pt>
                <c:pt idx="22">
                  <c:v>85</c:v>
                </c:pt>
                <c:pt idx="23">
                  <c:v>90</c:v>
                </c:pt>
                <c:pt idx="24">
                  <c:v>100</c:v>
                </c:pt>
                <c:pt idx="25">
                  <c:v>110</c:v>
                </c:pt>
                <c:pt idx="26">
                  <c:v>120</c:v>
                </c:pt>
                <c:pt idx="27">
                  <c:v>130</c:v>
                </c:pt>
              </c:numCache>
            </c:numRef>
          </c:xVal>
          <c:yVal>
            <c:numRef>
              <c:f>'Sw.5A-2566 (2)'!$S$4:$S$49</c:f>
              <c:numCache>
                <c:formatCode>0.000</c:formatCode>
                <c:ptCount val="46"/>
                <c:pt idx="0">
                  <c:v>187.27099999999999</c:v>
                </c:pt>
                <c:pt idx="1">
                  <c:v>187.02799999999999</c:v>
                </c:pt>
                <c:pt idx="2">
                  <c:v>186.85400000000001</c:v>
                </c:pt>
                <c:pt idx="3">
                  <c:v>186.596</c:v>
                </c:pt>
                <c:pt idx="4">
                  <c:v>183.875</c:v>
                </c:pt>
                <c:pt idx="5">
                  <c:v>179.82300000000001</c:v>
                </c:pt>
                <c:pt idx="6">
                  <c:v>176.541</c:v>
                </c:pt>
                <c:pt idx="7">
                  <c:v>175.768</c:v>
                </c:pt>
                <c:pt idx="8">
                  <c:v>175.477</c:v>
                </c:pt>
                <c:pt idx="9">
                  <c:v>175.06700000000001</c:v>
                </c:pt>
                <c:pt idx="10">
                  <c:v>175.09700000000001</c:v>
                </c:pt>
                <c:pt idx="11">
                  <c:v>174.977</c:v>
                </c:pt>
                <c:pt idx="12">
                  <c:v>174.89699999999999</c:v>
                </c:pt>
                <c:pt idx="13">
                  <c:v>174.84700000000001</c:v>
                </c:pt>
                <c:pt idx="14">
                  <c:v>174.83699999999999</c:v>
                </c:pt>
                <c:pt idx="15">
                  <c:v>174.73699999999999</c:v>
                </c:pt>
                <c:pt idx="16">
                  <c:v>174.64699999999999</c:v>
                </c:pt>
                <c:pt idx="17">
                  <c:v>175.09700000000001</c:v>
                </c:pt>
                <c:pt idx="18">
                  <c:v>177.32</c:v>
                </c:pt>
                <c:pt idx="19">
                  <c:v>178.80799999999999</c:v>
                </c:pt>
                <c:pt idx="20">
                  <c:v>180.357</c:v>
                </c:pt>
                <c:pt idx="21">
                  <c:v>180.411</c:v>
                </c:pt>
                <c:pt idx="22">
                  <c:v>180.28700000000001</c:v>
                </c:pt>
                <c:pt idx="23">
                  <c:v>181.48500000000001</c:v>
                </c:pt>
                <c:pt idx="24">
                  <c:v>181.38200000000001</c:v>
                </c:pt>
                <c:pt idx="25">
                  <c:v>181.602</c:v>
                </c:pt>
                <c:pt idx="26">
                  <c:v>181.702</c:v>
                </c:pt>
                <c:pt idx="27">
                  <c:v>181.779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8B5-4887-AC15-80EE7F8E44CB}"/>
            </c:ext>
          </c:extLst>
        </c:ser>
        <c:ser>
          <c:idx val="1"/>
          <c:order val="1"/>
          <c:tx>
            <c:v>ระดับน้ำขณะสำรวจ</c:v>
          </c:tx>
          <c:spPr>
            <a:ln w="25400">
              <a:solidFill>
                <a:srgbClr val="0000FF"/>
              </a:solidFill>
              <a:prstDash val="lgDashDot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-2.1179352580927385E-2"/>
                  <c:y val="-0.12993194434766459"/>
                </c:manualLayout>
              </c:layout>
              <c:tx>
                <c:rich>
                  <a:bodyPr/>
                  <a:lstStyle/>
                  <a:p>
                    <a:pPr>
                      <a:defRPr sz="1300" b="0" i="0" u="none" strike="noStrike" baseline="0">
                        <a:solidFill>
                          <a:srgbClr val="0000FF"/>
                        </a:solidFill>
                        <a:latin typeface="TH SarabunPSK"/>
                        <a:ea typeface="TH SarabunPSK"/>
                        <a:cs typeface="TH SarabunPSK"/>
                      </a:defRPr>
                    </a:pPr>
                    <a:r>
                      <a:rPr lang="th-TH"/>
                      <a:t>ระดับน้ำ 175.477 ม.</a:t>
                    </a:r>
                  </a:p>
                </c:rich>
              </c:tx>
              <c:spPr>
                <a:solidFill>
                  <a:schemeClr val="bg1"/>
                </a:solidFill>
                <a:ln w="3175">
                  <a:solidFill>
                    <a:schemeClr val="tx1"/>
                  </a:solidFill>
                </a:ln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5-4887-AC15-80EE7F8E44CB}"/>
                </c:ext>
              </c:extLst>
            </c:dLbl>
            <c:spPr>
              <a:solidFill>
                <a:schemeClr val="bg1"/>
              </a:solidFill>
              <a:ln w="3175">
                <a:solidFill>
                  <a:schemeClr val="tx1"/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'Sw.5A-2566 (2)'!$R$13:$R$21</c:f>
              <c:numCache>
                <c:formatCode>0</c:formatCode>
                <c:ptCount val="9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</c:numCache>
            </c:numRef>
          </c:xVal>
          <c:yVal>
            <c:numRef>
              <c:f>'Sw.5A-2566 (2)'!$T$13:$T$21</c:f>
              <c:numCache>
                <c:formatCode>0.000</c:formatCode>
                <c:ptCount val="9"/>
                <c:pt idx="0">
                  <c:v>175.477</c:v>
                </c:pt>
                <c:pt idx="1">
                  <c:v>175.477</c:v>
                </c:pt>
                <c:pt idx="2">
                  <c:v>175.477</c:v>
                </c:pt>
                <c:pt idx="3">
                  <c:v>175.477</c:v>
                </c:pt>
                <c:pt idx="4">
                  <c:v>175.477</c:v>
                </c:pt>
                <c:pt idx="5">
                  <c:v>175.477</c:v>
                </c:pt>
                <c:pt idx="6">
                  <c:v>175.477</c:v>
                </c:pt>
                <c:pt idx="7">
                  <c:v>175.477</c:v>
                </c:pt>
                <c:pt idx="8">
                  <c:v>175.477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8B5-4887-AC15-80EE7F8E4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84217248"/>
        <c:axId val="-1331167312"/>
      </c:scatterChart>
      <c:valAx>
        <c:axId val="-1284217248"/>
        <c:scaling>
          <c:orientation val="minMax"/>
          <c:max val="120"/>
          <c:min val="-40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ระยะ - เมตร</a:t>
                </a:r>
              </a:p>
            </c:rich>
          </c:tx>
          <c:layout>
            <c:manualLayout>
              <c:xMode val="edge"/>
              <c:yMode val="edge"/>
              <c:x val="0.48670212765957455"/>
              <c:y val="0.7806603773584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endParaRPr lang="en-US"/>
          </a:p>
        </c:txPr>
        <c:crossAx val="-1331167312"/>
        <c:crossesAt val="173"/>
        <c:crossBetween val="midCat"/>
        <c:majorUnit val="10"/>
        <c:minorUnit val="5"/>
      </c:valAx>
      <c:valAx>
        <c:axId val="-1331167312"/>
        <c:scaling>
          <c:orientation val="minMax"/>
          <c:max val="191"/>
          <c:min val="173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ระดับ - เมตร ( ร.ท.ก.)</a:t>
                </a:r>
              </a:p>
            </c:rich>
          </c:tx>
          <c:layout>
            <c:manualLayout>
              <c:xMode val="edge"/>
              <c:yMode val="edge"/>
              <c:x val="9.3085106382978754E-3"/>
              <c:y val="0.2641515624226216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FF0000"/>
                </a:solidFill>
                <a:latin typeface="TH SarabunPSK"/>
                <a:ea typeface="TH SarabunPSK"/>
                <a:cs typeface="TH SarabunPSK"/>
              </a:defRPr>
            </a:pPr>
            <a:endParaRPr lang="en-US"/>
          </a:p>
        </c:txPr>
        <c:crossAx val="-1284217248"/>
        <c:crossesAt val="-40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44112434663621"/>
          <c:y val="0.88891676151100563"/>
          <c:w val="0.57266789552394548"/>
          <c:h val="9.439822052670839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95" b="0" i="0" u="none" strike="noStrike" baseline="0">
              <a:solidFill>
                <a:srgbClr val="0000FF"/>
              </a:solidFill>
              <a:latin typeface="TH SarabunPSK"/>
              <a:ea typeface="TH SarabunPSK"/>
              <a:cs typeface="TH SarabunPSK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300" b="0" i="0" u="none" strike="noStrike" baseline="0">
          <a:solidFill>
            <a:srgbClr val="0000FF"/>
          </a:solidFill>
          <a:latin typeface="TH SarabunPSK"/>
          <a:ea typeface="TH SarabunPSK"/>
          <a:cs typeface="TH SarabunPSK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453390</xdr:colOff>
      <xdr:row>0</xdr:row>
      <xdr:rowOff>7620</xdr:rowOff>
    </xdr:from>
    <xdr:to>
      <xdr:col>10</xdr:col>
      <xdr:colOff>440055</xdr:colOff>
      <xdr:row>3</xdr:row>
      <xdr:rowOff>129540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 txBox="1">
          <a:spLocks noChangeArrowheads="1"/>
        </xdr:cNvSpPr>
      </xdr:nvSpPr>
      <xdr:spPr bwMode="auto">
        <a:xfrm>
          <a:off x="472440" y="7620"/>
          <a:ext cx="4777740" cy="69342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ภาพถ่ายและรูปตัดขวางลำน้ำสถานีสำรวจอุทกวิทยาน้ำปาย (S</a:t>
          </a:r>
          <a:r>
            <a:rPr lang="en-US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w</a:t>
          </a: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.5A)</a:t>
          </a:r>
        </a:p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บ้านท่าโป่งแดง ต.ผาบ่อง อ.เมือง จ.แม่ฮ่องสอน </a:t>
          </a:r>
          <a:r>
            <a:rPr lang="th-TH" sz="1400" b="1" i="0" u="none" strike="noStrike" baseline="0">
              <a:solidFill>
                <a:srgbClr val="FF0000"/>
              </a:solidFill>
              <a:latin typeface="TH SarabunPSK"/>
              <a:cs typeface="TH SarabunPSK"/>
            </a:rPr>
            <a:t>ปี 2566</a:t>
          </a:r>
        </a:p>
      </xdr:txBody>
    </xdr:sp>
    <xdr:clientData/>
  </xdr:twoCellAnchor>
  <xdr:twoCellAnchor>
    <xdr:from>
      <xdr:col>0</xdr:col>
      <xdr:colOff>0</xdr:colOff>
      <xdr:row>3</xdr:row>
      <xdr:rowOff>123825</xdr:rowOff>
    </xdr:from>
    <xdr:to>
      <xdr:col>11</xdr:col>
      <xdr:colOff>409575</xdr:colOff>
      <xdr:row>16</xdr:row>
      <xdr:rowOff>0</xdr:rowOff>
    </xdr:to>
    <xdr:sp macro="" textlink="">
      <xdr:nvSpPr>
        <xdr:cNvPr id="1487" name="Rectangle 2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SpPr>
          <a:spLocks noChangeArrowheads="1"/>
        </xdr:cNvSpPr>
      </xdr:nvSpPr>
      <xdr:spPr bwMode="auto">
        <a:xfrm>
          <a:off x="0" y="695325"/>
          <a:ext cx="5543550" cy="2352675"/>
        </a:xfrm>
        <a:prstGeom prst="rect">
          <a:avLst/>
        </a:prstGeom>
        <a:noFill/>
        <a:ln w="19050">
          <a:solidFill>
            <a:srgbClr val="008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488" name="Text Box 3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11</xdr:col>
      <xdr:colOff>438150</xdr:colOff>
      <xdr:row>33</xdr:row>
      <xdr:rowOff>180975</xdr:rowOff>
    </xdr:to>
    <xdr:graphicFrame macro="">
      <xdr:nvGraphicFramePr>
        <xdr:cNvPr id="1489" name="Chart 4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490" name="Text Box 3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491" name="Text Box 3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492" name="Text Box 3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493" name="Text Box 3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494" name="Text Box 3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495" name="Text Box 152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496" name="Text Box 153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497" name="Text Box 154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498" name="Text Box 155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499" name="Text Box 156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285750</xdr:colOff>
      <xdr:row>30</xdr:row>
      <xdr:rowOff>47625</xdr:rowOff>
    </xdr:from>
    <xdr:to>
      <xdr:col>17</xdr:col>
      <xdr:colOff>361950</xdr:colOff>
      <xdr:row>31</xdr:row>
      <xdr:rowOff>57150</xdr:rowOff>
    </xdr:to>
    <xdr:sp macro="" textlink="">
      <xdr:nvSpPr>
        <xdr:cNvPr id="1500" name="Text Box 157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SpPr txBox="1">
          <a:spLocks noChangeArrowheads="1"/>
        </xdr:cNvSpPr>
      </xdr:nvSpPr>
      <xdr:spPr bwMode="auto">
        <a:xfrm>
          <a:off x="8124825" y="557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01" name="Text Box 3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02" name="Text Box 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03" name="Text Box 3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04" name="Text Box 3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05" name="Text Box 3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506" name="Text Box 3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07" name="Text Box 3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08" name="Text Box 3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09" name="Text Box 3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10" name="Text Box 3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511" name="Text Box 3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512" name="Text Box 3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3</xdr:row>
      <xdr:rowOff>152400</xdr:rowOff>
    </xdr:from>
    <xdr:to>
      <xdr:col>11</xdr:col>
      <xdr:colOff>382401</xdr:colOff>
      <xdr:row>15</xdr:row>
      <xdr:rowOff>152400</xdr:rowOff>
    </xdr:to>
    <xdr:pic>
      <xdr:nvPicPr>
        <xdr:cNvPr id="1513" name="รูปภาพ 2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25" b="21225"/>
        <a:stretch/>
      </xdr:blipFill>
      <xdr:spPr bwMode="auto">
        <a:xfrm>
          <a:off x="28575" y="723900"/>
          <a:ext cx="5634486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0" name="Text Box 15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1" name="Text Box 15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2" name="Text Box 15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3" name="Text Box 15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4" name="Text Box 15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409575</xdr:colOff>
      <xdr:row>26</xdr:row>
      <xdr:rowOff>152400</xdr:rowOff>
    </xdr:from>
    <xdr:ext cx="76200" cy="200025"/>
    <xdr:sp macro="" textlink="">
      <xdr:nvSpPr>
        <xdr:cNvPr id="35" name="Text Box 15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82486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48" name="Text Box 15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49" name="Text Box 15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50" name="Text Box 15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51" name="Text Box 155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52" name="Text Box 156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285750</xdr:colOff>
      <xdr:row>60</xdr:row>
      <xdr:rowOff>47625</xdr:rowOff>
    </xdr:from>
    <xdr:ext cx="76200" cy="200025"/>
    <xdr:sp macro="" textlink="">
      <xdr:nvSpPr>
        <xdr:cNvPr id="53" name="Text Box 157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8124825" y="5762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453390</xdr:colOff>
      <xdr:row>0</xdr:row>
      <xdr:rowOff>7620</xdr:rowOff>
    </xdr:from>
    <xdr:to>
      <xdr:col>10</xdr:col>
      <xdr:colOff>440055</xdr:colOff>
      <xdr:row>3</xdr:row>
      <xdr:rowOff>129540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62C5A65-D2CF-4957-BBA5-1A76B4F65DCB}"/>
            </a:ext>
          </a:extLst>
        </xdr:cNvPr>
        <xdr:cNvSpPr txBox="1">
          <a:spLocks noChangeArrowheads="1"/>
        </xdr:cNvSpPr>
      </xdr:nvSpPr>
      <xdr:spPr bwMode="auto">
        <a:xfrm>
          <a:off x="453390" y="7620"/>
          <a:ext cx="4653915" cy="69342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27432" bIns="27432" anchor="ctr"/>
        <a:lstStyle/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ภาพถ่ายและรูปตัดขวางลำน้ำสถานีสำรวจอุทกวิทยาน้ำปาย (S</a:t>
          </a:r>
          <a:r>
            <a:rPr lang="en-US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w</a:t>
          </a: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.5A)</a:t>
          </a:r>
        </a:p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บ้านท่าโป่งแดง ต.ผาบ่อง อ.เมือง จ.แม่ฮ่องสอน </a:t>
          </a:r>
          <a:r>
            <a:rPr lang="th-TH" sz="1400" b="1" i="0" u="none" strike="noStrike" baseline="0">
              <a:solidFill>
                <a:srgbClr val="FF0000"/>
              </a:solidFill>
              <a:latin typeface="TH SarabunPSK"/>
              <a:cs typeface="TH SarabunPSK"/>
            </a:rPr>
            <a:t>ปี 2566</a:t>
          </a:r>
        </a:p>
      </xdr:txBody>
    </xdr:sp>
    <xdr:clientData/>
  </xdr:twoCellAnchor>
  <xdr:twoCellAnchor>
    <xdr:from>
      <xdr:col>0</xdr:col>
      <xdr:colOff>0</xdr:colOff>
      <xdr:row>3</xdr:row>
      <xdr:rowOff>123825</xdr:rowOff>
    </xdr:from>
    <xdr:to>
      <xdr:col>11</xdr:col>
      <xdr:colOff>409575</xdr:colOff>
      <xdr:row>16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DBCD783-5AC8-4311-AEBF-4CFC2AA637AD}"/>
            </a:ext>
          </a:extLst>
        </xdr:cNvPr>
        <xdr:cNvSpPr>
          <a:spLocks noChangeArrowheads="1"/>
        </xdr:cNvSpPr>
      </xdr:nvSpPr>
      <xdr:spPr bwMode="auto">
        <a:xfrm>
          <a:off x="0" y="695325"/>
          <a:ext cx="5543550" cy="2352675"/>
        </a:xfrm>
        <a:prstGeom prst="rect">
          <a:avLst/>
        </a:prstGeom>
        <a:noFill/>
        <a:ln w="19050">
          <a:solidFill>
            <a:srgbClr val="008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8A91BDCF-5CA5-43AE-A7D3-BD9EADA12F26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11</xdr:col>
      <xdr:colOff>438150</xdr:colOff>
      <xdr:row>33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FD0D90-8644-4C07-826B-69FFA9382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6C798939-A2C7-445D-8537-ECFF33B5EBC6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4FEA36F5-C022-49DA-9E17-3BA1E7D0D7A4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FF62192E-1338-4734-9CB9-503C27D15E02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A386A81A-002B-413A-A352-582C28668AE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E3C53660-AFD4-48DC-8362-4926F5A965BF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" name="Text Box 152">
          <a:extLst>
            <a:ext uri="{FF2B5EF4-FFF2-40B4-BE49-F238E27FC236}">
              <a16:creationId xmlns:a16="http://schemas.microsoft.com/office/drawing/2014/main" id="{4C08BA00-F087-4DB0-AEF5-29C87E59359A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2" name="Text Box 153">
          <a:extLst>
            <a:ext uri="{FF2B5EF4-FFF2-40B4-BE49-F238E27FC236}">
              <a16:creationId xmlns:a16="http://schemas.microsoft.com/office/drawing/2014/main" id="{140A532A-9A0D-4414-BF94-DD60F23BD273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3" name="Text Box 154">
          <a:extLst>
            <a:ext uri="{FF2B5EF4-FFF2-40B4-BE49-F238E27FC236}">
              <a16:creationId xmlns:a16="http://schemas.microsoft.com/office/drawing/2014/main" id="{1DB1288D-3431-480D-B93C-4FE4B7156CE6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4" name="Text Box 155">
          <a:extLst>
            <a:ext uri="{FF2B5EF4-FFF2-40B4-BE49-F238E27FC236}">
              <a16:creationId xmlns:a16="http://schemas.microsoft.com/office/drawing/2014/main" id="{80A352BD-E42B-4EEE-A025-815094A08BE0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5" name="Text Box 156">
          <a:extLst>
            <a:ext uri="{FF2B5EF4-FFF2-40B4-BE49-F238E27FC236}">
              <a16:creationId xmlns:a16="http://schemas.microsoft.com/office/drawing/2014/main" id="{42587240-7BF7-47E8-B530-84472378A1FA}"/>
            </a:ext>
          </a:extLst>
        </xdr:cNvPr>
        <xdr:cNvSpPr txBox="1">
          <a:spLocks noChangeArrowheads="1"/>
        </xdr:cNvSpPr>
      </xdr:nvSpPr>
      <xdr:spPr bwMode="auto">
        <a:xfrm>
          <a:off x="7839075" y="5295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285750</xdr:colOff>
      <xdr:row>30</xdr:row>
      <xdr:rowOff>47625</xdr:rowOff>
    </xdr:from>
    <xdr:to>
      <xdr:col>17</xdr:col>
      <xdr:colOff>361950</xdr:colOff>
      <xdr:row>31</xdr:row>
      <xdr:rowOff>57150</xdr:rowOff>
    </xdr:to>
    <xdr:sp macro="" textlink="">
      <xdr:nvSpPr>
        <xdr:cNvPr id="16" name="Text Box 157">
          <a:extLst>
            <a:ext uri="{FF2B5EF4-FFF2-40B4-BE49-F238E27FC236}">
              <a16:creationId xmlns:a16="http://schemas.microsoft.com/office/drawing/2014/main" id="{B95BEFD0-9F12-46BB-879B-4AE3C0FA9B07}"/>
            </a:ext>
          </a:extLst>
        </xdr:cNvPr>
        <xdr:cNvSpPr txBox="1">
          <a:spLocks noChangeArrowheads="1"/>
        </xdr:cNvSpPr>
      </xdr:nvSpPr>
      <xdr:spPr bwMode="auto">
        <a:xfrm>
          <a:off x="8124825" y="5762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3E838CFC-91C7-4B8C-B706-4AAC3F23848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186E527E-B724-4E6A-963B-6ACF9CB6EBE2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917BDFEB-B848-44CB-BA3A-C31BCCE21C9F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0F04A13D-19F9-497A-9633-6FA30FA29EA5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A16A85F8-C4A4-4929-B97D-7AC76E512774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ABF24912-B5BC-4196-8008-2A58C9A2B887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23" name="Text Box 3">
          <a:extLst>
            <a:ext uri="{FF2B5EF4-FFF2-40B4-BE49-F238E27FC236}">
              <a16:creationId xmlns:a16="http://schemas.microsoft.com/office/drawing/2014/main" id="{6D2FC98A-7104-401A-836F-D7644D61C537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531432A3-5B4A-44F2-A8EC-0464F3958108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C3317229-0525-4A3C-830C-2B1527A97314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26" name="Text Box 3">
          <a:extLst>
            <a:ext uri="{FF2B5EF4-FFF2-40B4-BE49-F238E27FC236}">
              <a16:creationId xmlns:a16="http://schemas.microsoft.com/office/drawing/2014/main" id="{42D272D8-889A-4753-BFCF-ED3E06F3DD9C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27" name="Text Box 3">
          <a:extLst>
            <a:ext uri="{FF2B5EF4-FFF2-40B4-BE49-F238E27FC236}">
              <a16:creationId xmlns:a16="http://schemas.microsoft.com/office/drawing/2014/main" id="{1CB2C5F8-D40F-464B-A4B1-820628462182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1E096852-4958-4FAC-9ECB-3D795D7477C8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0" name="Text Box 152">
          <a:extLst>
            <a:ext uri="{FF2B5EF4-FFF2-40B4-BE49-F238E27FC236}">
              <a16:creationId xmlns:a16="http://schemas.microsoft.com/office/drawing/2014/main" id="{728284EF-B24D-4EC3-88A7-4D5A9089A3AE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1" name="Text Box 153">
          <a:extLst>
            <a:ext uri="{FF2B5EF4-FFF2-40B4-BE49-F238E27FC236}">
              <a16:creationId xmlns:a16="http://schemas.microsoft.com/office/drawing/2014/main" id="{9C649505-DE3D-4CA8-BDA4-F7B843518D0A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2" name="Text Box 154">
          <a:extLst>
            <a:ext uri="{FF2B5EF4-FFF2-40B4-BE49-F238E27FC236}">
              <a16:creationId xmlns:a16="http://schemas.microsoft.com/office/drawing/2014/main" id="{A4C04DB7-D264-4990-AA94-2FC90594622B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3" name="Text Box 155">
          <a:extLst>
            <a:ext uri="{FF2B5EF4-FFF2-40B4-BE49-F238E27FC236}">
              <a16:creationId xmlns:a16="http://schemas.microsoft.com/office/drawing/2014/main" id="{3F186AB3-E748-470B-98A1-27365A917D4E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26</xdr:row>
      <xdr:rowOff>152400</xdr:rowOff>
    </xdr:from>
    <xdr:ext cx="76200" cy="200025"/>
    <xdr:sp macro="" textlink="">
      <xdr:nvSpPr>
        <xdr:cNvPr id="34" name="Text Box 156">
          <a:extLst>
            <a:ext uri="{FF2B5EF4-FFF2-40B4-BE49-F238E27FC236}">
              <a16:creationId xmlns:a16="http://schemas.microsoft.com/office/drawing/2014/main" id="{EBFDE09F-A13C-4FD6-955C-15FA71863B5E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409575</xdr:colOff>
      <xdr:row>26</xdr:row>
      <xdr:rowOff>152400</xdr:rowOff>
    </xdr:from>
    <xdr:ext cx="76200" cy="200025"/>
    <xdr:sp macro="" textlink="">
      <xdr:nvSpPr>
        <xdr:cNvPr id="35" name="Text Box 157">
          <a:extLst>
            <a:ext uri="{FF2B5EF4-FFF2-40B4-BE49-F238E27FC236}">
              <a16:creationId xmlns:a16="http://schemas.microsoft.com/office/drawing/2014/main" id="{F26F6862-FCAD-4012-A2CA-E22C2ED6EAC5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36" name="Text Box 152">
          <a:extLst>
            <a:ext uri="{FF2B5EF4-FFF2-40B4-BE49-F238E27FC236}">
              <a16:creationId xmlns:a16="http://schemas.microsoft.com/office/drawing/2014/main" id="{0981E3E4-8058-486D-AC6D-DDD85926950F}"/>
            </a:ext>
          </a:extLst>
        </xdr:cNvPr>
        <xdr:cNvSpPr txBox="1">
          <a:spLocks noChangeArrowheads="1"/>
        </xdr:cNvSpPr>
      </xdr:nvSpPr>
      <xdr:spPr bwMode="auto">
        <a:xfrm>
          <a:off x="9791700" y="1089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37" name="Text Box 153">
          <a:extLst>
            <a:ext uri="{FF2B5EF4-FFF2-40B4-BE49-F238E27FC236}">
              <a16:creationId xmlns:a16="http://schemas.microsoft.com/office/drawing/2014/main" id="{337FDBCD-A599-4202-B010-220AA848B794}"/>
            </a:ext>
          </a:extLst>
        </xdr:cNvPr>
        <xdr:cNvSpPr txBox="1">
          <a:spLocks noChangeArrowheads="1"/>
        </xdr:cNvSpPr>
      </xdr:nvSpPr>
      <xdr:spPr bwMode="auto">
        <a:xfrm>
          <a:off x="9791700" y="1089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38" name="Text Box 154">
          <a:extLst>
            <a:ext uri="{FF2B5EF4-FFF2-40B4-BE49-F238E27FC236}">
              <a16:creationId xmlns:a16="http://schemas.microsoft.com/office/drawing/2014/main" id="{7F01C1C8-4C1C-47EB-B6A8-6E837AF6DB41}"/>
            </a:ext>
          </a:extLst>
        </xdr:cNvPr>
        <xdr:cNvSpPr txBox="1">
          <a:spLocks noChangeArrowheads="1"/>
        </xdr:cNvSpPr>
      </xdr:nvSpPr>
      <xdr:spPr bwMode="auto">
        <a:xfrm>
          <a:off x="9791700" y="1089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39" name="Text Box 155">
          <a:extLst>
            <a:ext uri="{FF2B5EF4-FFF2-40B4-BE49-F238E27FC236}">
              <a16:creationId xmlns:a16="http://schemas.microsoft.com/office/drawing/2014/main" id="{2ADFF69A-EA56-4D00-93DC-94622E786C86}"/>
            </a:ext>
          </a:extLst>
        </xdr:cNvPr>
        <xdr:cNvSpPr txBox="1">
          <a:spLocks noChangeArrowheads="1"/>
        </xdr:cNvSpPr>
      </xdr:nvSpPr>
      <xdr:spPr bwMode="auto">
        <a:xfrm>
          <a:off x="9791700" y="1089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0</xdr:colOff>
      <xdr:row>57</xdr:row>
      <xdr:rowOff>152400</xdr:rowOff>
    </xdr:from>
    <xdr:ext cx="76200" cy="200025"/>
    <xdr:sp macro="" textlink="">
      <xdr:nvSpPr>
        <xdr:cNvPr id="40" name="Text Box 156">
          <a:extLst>
            <a:ext uri="{FF2B5EF4-FFF2-40B4-BE49-F238E27FC236}">
              <a16:creationId xmlns:a16="http://schemas.microsoft.com/office/drawing/2014/main" id="{26C1480A-C18D-4D57-A2C0-A7B5D6108CAC}"/>
            </a:ext>
          </a:extLst>
        </xdr:cNvPr>
        <xdr:cNvSpPr txBox="1">
          <a:spLocks noChangeArrowheads="1"/>
        </xdr:cNvSpPr>
      </xdr:nvSpPr>
      <xdr:spPr bwMode="auto">
        <a:xfrm>
          <a:off x="9791700" y="1089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21</xdr:col>
      <xdr:colOff>285750</xdr:colOff>
      <xdr:row>60</xdr:row>
      <xdr:rowOff>47625</xdr:rowOff>
    </xdr:from>
    <xdr:ext cx="76200" cy="200025"/>
    <xdr:sp macro="" textlink="">
      <xdr:nvSpPr>
        <xdr:cNvPr id="41" name="Text Box 157">
          <a:extLst>
            <a:ext uri="{FF2B5EF4-FFF2-40B4-BE49-F238E27FC236}">
              <a16:creationId xmlns:a16="http://schemas.microsoft.com/office/drawing/2014/main" id="{3153C537-231D-4058-AD54-8638C7F4A1A2}"/>
            </a:ext>
          </a:extLst>
        </xdr:cNvPr>
        <xdr:cNvSpPr txBox="1">
          <a:spLocks noChangeArrowheads="1"/>
        </xdr:cNvSpPr>
      </xdr:nvSpPr>
      <xdr:spPr bwMode="auto">
        <a:xfrm>
          <a:off x="10077450" y="1127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3</xdr:row>
      <xdr:rowOff>123825</xdr:rowOff>
    </xdr:from>
    <xdr:to>
      <xdr:col>11</xdr:col>
      <xdr:colOff>409575</xdr:colOff>
      <xdr:row>15</xdr:row>
      <xdr:rowOff>183857</xdr:rowOff>
    </xdr:to>
    <xdr:pic>
      <xdr:nvPicPr>
        <xdr:cNvPr id="43" name="รูปภาพ 42">
          <a:extLst>
            <a:ext uri="{FF2B5EF4-FFF2-40B4-BE49-F238E27FC236}">
              <a16:creationId xmlns:a16="http://schemas.microsoft.com/office/drawing/2014/main" id="{B5E7FAAD-CDBC-4A23-80CA-6210B286F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28"/>
        <a:stretch/>
      </xdr:blipFill>
      <xdr:spPr>
        <a:xfrm>
          <a:off x="0" y="695325"/>
          <a:ext cx="5543550" cy="23460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_kok\DATA%20W-Y%20(E)\D%20a%20t%20a%20b%20a%20s%20e\Meteorology\Rainfall\Daily,Monthly,Max\CHIANGMAI\0734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MONTHLY"/>
      <sheetName val="MAXR"/>
      <sheetName val="แนวโน้ม "/>
    </sheetNames>
    <sheetDataSet>
      <sheetData sheetId="0"/>
      <sheetData sheetId="1">
        <row r="30">
          <cell r="B30">
            <v>132.9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61"/>
  <sheetViews>
    <sheetView workbookViewId="0">
      <selection activeCell="W12" sqref="W12"/>
    </sheetView>
  </sheetViews>
  <sheetFormatPr defaultColWidth="9.140625" defaultRowHeight="12.75" x14ac:dyDescent="0.2"/>
  <cols>
    <col min="1" max="12" width="7" style="1" customWidth="1"/>
    <col min="13" max="20" width="6.7109375" style="1" customWidth="1"/>
    <col min="21" max="16384" width="9.140625" style="1"/>
  </cols>
  <sheetData>
    <row r="1" spans="14:20" ht="15" customHeight="1" x14ac:dyDescent="0.2">
      <c r="O1" s="52">
        <v>2565</v>
      </c>
      <c r="P1" s="53"/>
      <c r="Q1" s="54"/>
      <c r="R1" s="52">
        <v>2566</v>
      </c>
      <c r="S1" s="53"/>
      <c r="T1" s="54"/>
    </row>
    <row r="2" spans="14:20" ht="15" customHeight="1" x14ac:dyDescent="0.2">
      <c r="O2" s="55" t="s">
        <v>10</v>
      </c>
      <c r="P2" s="56"/>
      <c r="Q2" s="57"/>
      <c r="R2" s="55" t="s">
        <v>13</v>
      </c>
      <c r="S2" s="56"/>
      <c r="T2" s="57"/>
    </row>
    <row r="3" spans="14:20" ht="15" customHeight="1" x14ac:dyDescent="0.2">
      <c r="O3" s="2" t="s">
        <v>0</v>
      </c>
      <c r="P3" s="12" t="s">
        <v>1</v>
      </c>
      <c r="Q3" s="11" t="s">
        <v>7</v>
      </c>
      <c r="R3" s="2" t="s">
        <v>0</v>
      </c>
      <c r="S3" s="12" t="s">
        <v>1</v>
      </c>
      <c r="T3" s="11" t="s">
        <v>7</v>
      </c>
    </row>
    <row r="4" spans="14:20" ht="15" customHeight="1" x14ac:dyDescent="0.2">
      <c r="N4" s="10"/>
      <c r="O4" s="14">
        <v>-40</v>
      </c>
      <c r="P4" s="15">
        <v>187.22499999999999</v>
      </c>
      <c r="Q4" s="18">
        <v>175.55699999999999</v>
      </c>
      <c r="R4" s="14">
        <v>-40</v>
      </c>
      <c r="S4" s="15">
        <v>187.27099999999999</v>
      </c>
      <c r="T4" s="18">
        <v>175.477</v>
      </c>
    </row>
    <row r="5" spans="14:20" ht="15" customHeight="1" x14ac:dyDescent="0.2">
      <c r="O5" s="8">
        <v>-30</v>
      </c>
      <c r="P5" s="16">
        <v>186.93600000000001</v>
      </c>
      <c r="Q5" s="19">
        <v>175.55699999999999</v>
      </c>
      <c r="R5" s="8">
        <v>-30</v>
      </c>
      <c r="S5" s="16">
        <v>187.02799999999999</v>
      </c>
      <c r="T5" s="19">
        <f>$T$4</f>
        <v>175.477</v>
      </c>
    </row>
    <row r="6" spans="14:20" ht="15" customHeight="1" x14ac:dyDescent="0.2">
      <c r="O6" s="8">
        <v>-20</v>
      </c>
      <c r="P6" s="16">
        <v>186.815</v>
      </c>
      <c r="Q6" s="19">
        <v>175.55699999999999</v>
      </c>
      <c r="R6" s="8">
        <v>-20</v>
      </c>
      <c r="S6" s="16">
        <v>186.85400000000001</v>
      </c>
      <c r="T6" s="19">
        <f t="shared" ref="T6:T31" si="0">$T$4</f>
        <v>175.477</v>
      </c>
    </row>
    <row r="7" spans="14:20" ht="15" customHeight="1" x14ac:dyDescent="0.2">
      <c r="O7" s="8">
        <v>-10</v>
      </c>
      <c r="P7" s="16">
        <v>186.55199999999999</v>
      </c>
      <c r="Q7" s="19">
        <v>175.55699999999999</v>
      </c>
      <c r="R7" s="8">
        <v>-10</v>
      </c>
      <c r="S7" s="16">
        <v>186.596</v>
      </c>
      <c r="T7" s="19">
        <f t="shared" si="0"/>
        <v>175.477</v>
      </c>
    </row>
    <row r="8" spans="14:20" ht="15" customHeight="1" x14ac:dyDescent="0.2">
      <c r="O8" s="8">
        <v>0</v>
      </c>
      <c r="P8" s="16">
        <v>183.875</v>
      </c>
      <c r="Q8" s="19">
        <v>175.55699999999999</v>
      </c>
      <c r="R8" s="8">
        <v>0</v>
      </c>
      <c r="S8" s="16">
        <v>183.875</v>
      </c>
      <c r="T8" s="19">
        <f t="shared" si="0"/>
        <v>175.477</v>
      </c>
    </row>
    <row r="9" spans="14:20" ht="15" customHeight="1" x14ac:dyDescent="0.2">
      <c r="O9" s="8">
        <v>5</v>
      </c>
      <c r="P9" s="16">
        <v>182.41800000000001</v>
      </c>
      <c r="Q9" s="19">
        <v>175.55699999999999</v>
      </c>
      <c r="R9" s="8">
        <v>5</v>
      </c>
      <c r="S9" s="16">
        <v>179.82300000000001</v>
      </c>
      <c r="T9" s="19">
        <f t="shared" si="0"/>
        <v>175.477</v>
      </c>
    </row>
    <row r="10" spans="14:20" ht="15" customHeight="1" x14ac:dyDescent="0.2">
      <c r="O10" s="8">
        <v>10</v>
      </c>
      <c r="P10" s="16">
        <v>179.489</v>
      </c>
      <c r="Q10" s="19">
        <v>175.55699999999999</v>
      </c>
      <c r="R10" s="8">
        <v>10</v>
      </c>
      <c r="S10" s="16">
        <v>176.541</v>
      </c>
      <c r="T10" s="19">
        <f t="shared" si="0"/>
        <v>175.477</v>
      </c>
    </row>
    <row r="11" spans="14:20" ht="15" customHeight="1" x14ac:dyDescent="0.2">
      <c r="O11" s="8">
        <v>15</v>
      </c>
      <c r="P11" s="16">
        <v>176.22800000000001</v>
      </c>
      <c r="Q11" s="19">
        <v>175.55699999999999</v>
      </c>
      <c r="R11" s="8">
        <v>15</v>
      </c>
      <c r="S11" s="16">
        <v>175.768</v>
      </c>
      <c r="T11" s="19">
        <f t="shared" si="0"/>
        <v>175.477</v>
      </c>
    </row>
    <row r="12" spans="14:20" ht="15" customHeight="1" x14ac:dyDescent="0.2">
      <c r="O12" s="8">
        <v>17.5</v>
      </c>
      <c r="P12" s="16">
        <v>175.55699999999999</v>
      </c>
      <c r="Q12" s="19">
        <v>175.55699999999999</v>
      </c>
      <c r="R12" s="8">
        <v>17.5</v>
      </c>
      <c r="S12" s="16">
        <v>175.477</v>
      </c>
      <c r="T12" s="19">
        <f t="shared" si="0"/>
        <v>175.477</v>
      </c>
    </row>
    <row r="13" spans="14:20" ht="15" customHeight="1" x14ac:dyDescent="0.2">
      <c r="O13" s="8">
        <v>20</v>
      </c>
      <c r="P13" s="16">
        <v>174.80699999999999</v>
      </c>
      <c r="Q13" s="19">
        <v>175.55699999999999</v>
      </c>
      <c r="R13" s="8">
        <v>20</v>
      </c>
      <c r="S13" s="16">
        <v>175.06700000000001</v>
      </c>
      <c r="T13" s="19">
        <f t="shared" si="0"/>
        <v>175.477</v>
      </c>
    </row>
    <row r="14" spans="14:20" ht="15" customHeight="1" x14ac:dyDescent="0.2">
      <c r="N14" s="10"/>
      <c r="O14" s="8">
        <v>25</v>
      </c>
      <c r="P14" s="16">
        <v>174.55699999999999</v>
      </c>
      <c r="Q14" s="19">
        <v>175.55699999999999</v>
      </c>
      <c r="R14" s="8">
        <v>25</v>
      </c>
      <c r="S14" s="16">
        <v>175.09700000000001</v>
      </c>
      <c r="T14" s="19">
        <f t="shared" si="0"/>
        <v>175.477</v>
      </c>
    </row>
    <row r="15" spans="14:20" ht="15" customHeight="1" x14ac:dyDescent="0.2">
      <c r="O15" s="8">
        <v>30</v>
      </c>
      <c r="P15" s="16">
        <v>174.81700000000001</v>
      </c>
      <c r="Q15" s="19">
        <v>175.55699999999999</v>
      </c>
      <c r="R15" s="8">
        <v>30</v>
      </c>
      <c r="S15" s="16">
        <v>174.977</v>
      </c>
      <c r="T15" s="19">
        <f t="shared" si="0"/>
        <v>175.477</v>
      </c>
    </row>
    <row r="16" spans="14:20" ht="15" customHeight="1" x14ac:dyDescent="0.2">
      <c r="O16" s="8">
        <v>35</v>
      </c>
      <c r="P16" s="16">
        <v>174.95699999999999</v>
      </c>
      <c r="Q16" s="19">
        <v>175.55699999999999</v>
      </c>
      <c r="R16" s="8">
        <v>35</v>
      </c>
      <c r="S16" s="16">
        <v>174.89699999999999</v>
      </c>
      <c r="T16" s="19">
        <f t="shared" si="0"/>
        <v>175.477</v>
      </c>
    </row>
    <row r="17" spans="12:34" ht="15" customHeight="1" x14ac:dyDescent="0.2">
      <c r="O17" s="8">
        <v>40</v>
      </c>
      <c r="P17" s="16">
        <v>174.977</v>
      </c>
      <c r="Q17" s="19">
        <v>175.55699999999999</v>
      </c>
      <c r="R17" s="8">
        <v>40</v>
      </c>
      <c r="S17" s="16">
        <v>174.84700000000001</v>
      </c>
      <c r="T17" s="19">
        <f t="shared" si="0"/>
        <v>175.477</v>
      </c>
    </row>
    <row r="18" spans="12:34" ht="15" customHeight="1" x14ac:dyDescent="0.2">
      <c r="O18" s="8">
        <v>45</v>
      </c>
      <c r="P18" s="16">
        <v>175.00700000000001</v>
      </c>
      <c r="Q18" s="19">
        <v>175.55699999999999</v>
      </c>
      <c r="R18" s="8">
        <v>45</v>
      </c>
      <c r="S18" s="16">
        <v>174.83699999999999</v>
      </c>
      <c r="T18" s="19">
        <f t="shared" si="0"/>
        <v>175.477</v>
      </c>
    </row>
    <row r="19" spans="12:34" ht="15" customHeight="1" x14ac:dyDescent="0.2">
      <c r="O19" s="8">
        <v>50</v>
      </c>
      <c r="P19" s="16">
        <v>174.92699999999999</v>
      </c>
      <c r="Q19" s="19">
        <v>175.55699999999999</v>
      </c>
      <c r="R19" s="8">
        <v>50</v>
      </c>
      <c r="S19" s="16">
        <v>174.73699999999999</v>
      </c>
      <c r="T19" s="19">
        <f t="shared" si="0"/>
        <v>175.477</v>
      </c>
    </row>
    <row r="20" spans="12:34" ht="15" customHeight="1" x14ac:dyDescent="0.2">
      <c r="O20" s="8">
        <v>55</v>
      </c>
      <c r="P20" s="16">
        <v>174.87700000000001</v>
      </c>
      <c r="Q20" s="19">
        <v>175.55699999999999</v>
      </c>
      <c r="R20" s="8">
        <v>55</v>
      </c>
      <c r="S20" s="16">
        <v>174.64699999999999</v>
      </c>
      <c r="T20" s="19">
        <f t="shared" si="0"/>
        <v>175.477</v>
      </c>
    </row>
    <row r="21" spans="12:34" ht="15" customHeight="1" x14ac:dyDescent="0.2">
      <c r="O21" s="8">
        <v>60</v>
      </c>
      <c r="P21" s="16">
        <v>175.89599999999999</v>
      </c>
      <c r="Q21" s="19">
        <v>175.55699999999999</v>
      </c>
      <c r="R21" s="8">
        <v>60</v>
      </c>
      <c r="S21" s="16">
        <v>175.09700000000001</v>
      </c>
      <c r="T21" s="19">
        <f t="shared" si="0"/>
        <v>175.477</v>
      </c>
    </row>
    <row r="22" spans="12:34" ht="15" customHeight="1" x14ac:dyDescent="0.2">
      <c r="O22" s="8">
        <v>65</v>
      </c>
      <c r="P22" s="16">
        <v>177.554</v>
      </c>
      <c r="Q22" s="19">
        <v>175.55699999999999</v>
      </c>
      <c r="R22" s="8">
        <v>65</v>
      </c>
      <c r="S22" s="16">
        <v>177.32</v>
      </c>
      <c r="T22" s="19">
        <f t="shared" si="0"/>
        <v>175.477</v>
      </c>
    </row>
    <row r="23" spans="12:34" ht="15" customHeight="1" x14ac:dyDescent="0.2">
      <c r="O23" s="8">
        <v>70</v>
      </c>
      <c r="P23" s="16">
        <v>179.19499999999999</v>
      </c>
      <c r="Q23" s="19">
        <v>175.55699999999999</v>
      </c>
      <c r="R23" s="8">
        <v>70</v>
      </c>
      <c r="S23" s="16">
        <v>178.80799999999999</v>
      </c>
      <c r="T23" s="19">
        <f t="shared" si="0"/>
        <v>175.477</v>
      </c>
    </row>
    <row r="24" spans="12:34" ht="15" customHeight="1" x14ac:dyDescent="0.2">
      <c r="O24" s="8">
        <v>75</v>
      </c>
      <c r="P24" s="16">
        <v>180.35499999999999</v>
      </c>
      <c r="Q24" s="19">
        <v>175.55699999999999</v>
      </c>
      <c r="R24" s="8">
        <v>75</v>
      </c>
      <c r="S24" s="16">
        <v>180.357</v>
      </c>
      <c r="T24" s="19">
        <f t="shared" si="0"/>
        <v>175.477</v>
      </c>
    </row>
    <row r="25" spans="12:34" ht="15" customHeight="1" x14ac:dyDescent="0.2">
      <c r="L25" s="3"/>
      <c r="M25" s="3"/>
      <c r="N25" s="10"/>
      <c r="O25" s="8">
        <v>80</v>
      </c>
      <c r="P25" s="16">
        <v>180.18600000000001</v>
      </c>
      <c r="Q25" s="19">
        <v>175.55699999999999</v>
      </c>
      <c r="R25" s="8">
        <v>80</v>
      </c>
      <c r="S25" s="16">
        <v>180.411</v>
      </c>
      <c r="T25" s="19">
        <f t="shared" si="0"/>
        <v>175.477</v>
      </c>
    </row>
    <row r="26" spans="12:34" ht="15" customHeight="1" x14ac:dyDescent="0.2">
      <c r="L26" s="4"/>
      <c r="M26" s="4"/>
      <c r="O26" s="8">
        <v>85</v>
      </c>
      <c r="P26" s="16">
        <v>180.465</v>
      </c>
      <c r="Q26" s="19">
        <v>175.55699999999999</v>
      </c>
      <c r="R26" s="8">
        <v>85</v>
      </c>
      <c r="S26" s="16">
        <v>180.28700000000001</v>
      </c>
      <c r="T26" s="19">
        <f t="shared" si="0"/>
        <v>175.477</v>
      </c>
    </row>
    <row r="27" spans="12:34" ht="15" customHeight="1" x14ac:dyDescent="0.2">
      <c r="L27" s="3"/>
      <c r="M27" s="3"/>
      <c r="O27" s="8">
        <v>90</v>
      </c>
      <c r="P27" s="16">
        <v>181.48500000000001</v>
      </c>
      <c r="Q27" s="19">
        <v>175.55699999999999</v>
      </c>
      <c r="R27" s="8">
        <v>90</v>
      </c>
      <c r="S27" s="16">
        <v>181.48500000000001</v>
      </c>
      <c r="T27" s="19">
        <f t="shared" si="0"/>
        <v>175.477</v>
      </c>
    </row>
    <row r="28" spans="12:34" ht="15" customHeight="1" x14ac:dyDescent="0.2">
      <c r="L28" s="4"/>
      <c r="M28" s="4"/>
      <c r="O28" s="8">
        <v>100</v>
      </c>
      <c r="P28" s="16">
        <v>181.488</v>
      </c>
      <c r="Q28" s="19">
        <v>175.55699999999999</v>
      </c>
      <c r="R28" s="8">
        <v>100</v>
      </c>
      <c r="S28" s="16">
        <v>181.38200000000001</v>
      </c>
      <c r="T28" s="19">
        <f t="shared" si="0"/>
        <v>175.477</v>
      </c>
    </row>
    <row r="29" spans="12:34" ht="15" customHeight="1" x14ac:dyDescent="0.2">
      <c r="L29" s="3"/>
      <c r="M29" s="3"/>
      <c r="O29" s="8">
        <v>110</v>
      </c>
      <c r="P29" s="16">
        <v>181.495</v>
      </c>
      <c r="Q29" s="19">
        <v>175.55699999999999</v>
      </c>
      <c r="R29" s="8">
        <v>110</v>
      </c>
      <c r="S29" s="16">
        <v>181.602</v>
      </c>
      <c r="T29" s="19">
        <f t="shared" si="0"/>
        <v>175.477</v>
      </c>
    </row>
    <row r="30" spans="12:34" ht="15" customHeight="1" x14ac:dyDescent="0.2">
      <c r="L30" s="4"/>
      <c r="M30" s="4"/>
      <c r="O30" s="8">
        <v>120</v>
      </c>
      <c r="P30" s="16">
        <v>181.51400000000001</v>
      </c>
      <c r="Q30" s="19">
        <v>175.55699999999999</v>
      </c>
      <c r="R30" s="8">
        <v>120</v>
      </c>
      <c r="S30" s="16">
        <v>181.702</v>
      </c>
      <c r="T30" s="19">
        <f t="shared" si="0"/>
        <v>175.477</v>
      </c>
    </row>
    <row r="31" spans="12:34" ht="15" customHeight="1" x14ac:dyDescent="0.2">
      <c r="L31" s="5"/>
      <c r="M31" s="5"/>
      <c r="O31" s="8">
        <v>130</v>
      </c>
      <c r="P31" s="16">
        <v>181.512</v>
      </c>
      <c r="Q31" s="19">
        <v>175.55699999999999</v>
      </c>
      <c r="R31" s="8">
        <v>130</v>
      </c>
      <c r="S31" s="16">
        <v>181.779</v>
      </c>
      <c r="T31" s="19">
        <f t="shared" si="0"/>
        <v>175.477</v>
      </c>
    </row>
    <row r="32" spans="12:34" ht="15" customHeight="1" x14ac:dyDescent="0.2">
      <c r="L32" s="5"/>
      <c r="M32" s="5"/>
      <c r="O32" s="8"/>
      <c r="P32" s="16"/>
      <c r="Q32" s="19"/>
      <c r="R32" s="8"/>
      <c r="S32" s="16"/>
      <c r="T32" s="19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2" ht="15" customHeight="1" x14ac:dyDescent="0.2">
      <c r="L33" s="6"/>
      <c r="M33" s="7"/>
      <c r="O33" s="8"/>
      <c r="P33" s="16"/>
      <c r="Q33" s="19"/>
      <c r="R33" s="8"/>
      <c r="S33" s="16"/>
      <c r="T33" s="19"/>
    </row>
    <row r="34" spans="1:32" ht="15" customHeight="1" x14ac:dyDescent="0.2">
      <c r="L34" s="5"/>
      <c r="M34" s="5"/>
      <c r="O34" s="8"/>
      <c r="P34" s="16"/>
      <c r="Q34" s="19"/>
      <c r="R34" s="8"/>
      <c r="S34" s="16"/>
      <c r="T34" s="19"/>
      <c r="V34" s="42"/>
      <c r="W34" s="43"/>
    </row>
    <row r="35" spans="1:32" ht="15" customHeight="1" x14ac:dyDescent="0.2">
      <c r="O35" s="8"/>
      <c r="P35" s="16"/>
      <c r="Q35" s="19"/>
      <c r="R35" s="8"/>
      <c r="S35" s="16"/>
      <c r="T35" s="19"/>
      <c r="V35" s="42"/>
      <c r="W35" s="43"/>
    </row>
    <row r="36" spans="1:32" ht="15" customHeight="1" x14ac:dyDescent="0.2">
      <c r="A36" s="45" t="s">
        <v>0</v>
      </c>
      <c r="B36" s="46">
        <v>-40</v>
      </c>
      <c r="C36" s="21">
        <v>-30</v>
      </c>
      <c r="D36" s="21">
        <v>-20</v>
      </c>
      <c r="E36" s="21">
        <v>-10</v>
      </c>
      <c r="F36" s="21">
        <v>0</v>
      </c>
      <c r="G36" s="21">
        <v>5</v>
      </c>
      <c r="H36" s="21">
        <v>10</v>
      </c>
      <c r="I36" s="21">
        <v>15</v>
      </c>
      <c r="J36" s="21">
        <v>17.5</v>
      </c>
      <c r="K36" s="21">
        <v>20</v>
      </c>
      <c r="L36" s="22">
        <v>25</v>
      </c>
      <c r="N36" s="10"/>
      <c r="O36" s="8"/>
      <c r="P36" s="16"/>
      <c r="Q36" s="19"/>
      <c r="R36" s="8"/>
      <c r="S36" s="16"/>
      <c r="T36" s="19"/>
      <c r="V36" s="42"/>
      <c r="W36" s="43"/>
    </row>
    <row r="37" spans="1:32" ht="15" customHeight="1" x14ac:dyDescent="0.45">
      <c r="A37" s="40" t="s">
        <v>1</v>
      </c>
      <c r="B37" s="48">
        <v>187.27099999999999</v>
      </c>
      <c r="C37" s="49">
        <v>187.02799999999999</v>
      </c>
      <c r="D37" s="49">
        <v>186.85400000000001</v>
      </c>
      <c r="E37" s="49">
        <v>186.596</v>
      </c>
      <c r="F37" s="49">
        <v>183.875</v>
      </c>
      <c r="G37" s="49">
        <v>179.82300000000001</v>
      </c>
      <c r="H37" s="49">
        <v>176.541</v>
      </c>
      <c r="I37" s="49">
        <v>175.768</v>
      </c>
      <c r="J37" s="49">
        <v>175.477</v>
      </c>
      <c r="K37" s="49">
        <v>175.06700000000001</v>
      </c>
      <c r="L37" s="50">
        <v>175.09700000000001</v>
      </c>
      <c r="O37" s="8"/>
      <c r="P37" s="16"/>
      <c r="Q37" s="19"/>
      <c r="R37" s="8"/>
      <c r="S37" s="16"/>
      <c r="T37" s="19"/>
      <c r="V37" s="42"/>
      <c r="W37" s="43"/>
    </row>
    <row r="38" spans="1:32" ht="15" customHeight="1" x14ac:dyDescent="0.2">
      <c r="A38" s="40" t="s">
        <v>0</v>
      </c>
      <c r="B38" s="47">
        <v>30</v>
      </c>
      <c r="C38" s="35">
        <v>35</v>
      </c>
      <c r="D38" s="35">
        <v>40</v>
      </c>
      <c r="E38" s="35">
        <v>45</v>
      </c>
      <c r="F38" s="35">
        <v>50</v>
      </c>
      <c r="G38" s="35">
        <v>55</v>
      </c>
      <c r="H38" s="35">
        <v>60</v>
      </c>
      <c r="I38" s="35">
        <v>65</v>
      </c>
      <c r="J38" s="35">
        <v>70</v>
      </c>
      <c r="K38" s="35">
        <v>75</v>
      </c>
      <c r="L38" s="36">
        <v>80</v>
      </c>
      <c r="M38" s="7"/>
      <c r="N38" s="7"/>
      <c r="O38" s="8"/>
      <c r="P38" s="16"/>
      <c r="Q38" s="19"/>
      <c r="R38" s="8"/>
      <c r="S38" s="16"/>
      <c r="T38" s="19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</row>
    <row r="39" spans="1:32" ht="15" customHeight="1" x14ac:dyDescent="0.45">
      <c r="A39" s="40" t="s">
        <v>1</v>
      </c>
      <c r="B39" s="48">
        <v>174.977</v>
      </c>
      <c r="C39" s="49">
        <v>174.89699999999999</v>
      </c>
      <c r="D39" s="49">
        <v>174.84700000000001</v>
      </c>
      <c r="E39" s="49">
        <v>174.83699999999999</v>
      </c>
      <c r="F39" s="49">
        <v>174.73699999999999</v>
      </c>
      <c r="G39" s="49">
        <v>174.64699999999999</v>
      </c>
      <c r="H39" s="49">
        <v>175.09700000000001</v>
      </c>
      <c r="I39" s="49">
        <v>177.32</v>
      </c>
      <c r="J39" s="49">
        <v>178.80799999999999</v>
      </c>
      <c r="K39" s="49">
        <v>180.357</v>
      </c>
      <c r="L39" s="50">
        <v>180.411</v>
      </c>
      <c r="O39" s="8"/>
      <c r="P39" s="16"/>
      <c r="Q39" s="19"/>
      <c r="R39" s="8"/>
      <c r="S39" s="16"/>
      <c r="T39" s="19"/>
      <c r="V39" s="42"/>
      <c r="W39" s="43"/>
    </row>
    <row r="40" spans="1:32" ht="15" customHeight="1" x14ac:dyDescent="0.2">
      <c r="A40" s="40" t="s">
        <v>0</v>
      </c>
      <c r="B40" s="47">
        <v>85</v>
      </c>
      <c r="C40" s="35">
        <v>90</v>
      </c>
      <c r="D40" s="35">
        <v>100</v>
      </c>
      <c r="E40" s="35">
        <v>110</v>
      </c>
      <c r="F40" s="35">
        <v>120</v>
      </c>
      <c r="G40" s="35">
        <v>130</v>
      </c>
      <c r="H40" s="35"/>
      <c r="I40" s="35"/>
      <c r="J40" s="37"/>
      <c r="K40" s="37"/>
      <c r="L40" s="38"/>
      <c r="O40" s="8"/>
      <c r="P40" s="16"/>
      <c r="Q40" s="19"/>
      <c r="R40" s="8"/>
      <c r="S40" s="16"/>
      <c r="T40" s="19"/>
      <c r="V40" s="42"/>
      <c r="W40" s="43"/>
    </row>
    <row r="41" spans="1:32" ht="15" customHeight="1" x14ac:dyDescent="0.45">
      <c r="A41" s="40" t="s">
        <v>1</v>
      </c>
      <c r="B41" s="48">
        <v>180.28700000000001</v>
      </c>
      <c r="C41" s="49">
        <v>181.48500000000001</v>
      </c>
      <c r="D41" s="49">
        <v>181.38200000000001</v>
      </c>
      <c r="E41" s="49">
        <v>181.602</v>
      </c>
      <c r="F41" s="49">
        <v>181.702</v>
      </c>
      <c r="G41" s="49">
        <v>181.779</v>
      </c>
      <c r="H41" s="34"/>
      <c r="I41" s="34"/>
      <c r="J41" s="39"/>
      <c r="K41" s="39"/>
      <c r="L41" s="38"/>
      <c r="O41" s="8"/>
      <c r="P41" s="16"/>
      <c r="Q41" s="19"/>
      <c r="R41" s="8"/>
      <c r="S41" s="16"/>
      <c r="T41" s="19"/>
      <c r="V41" s="42"/>
      <c r="W41" s="43"/>
    </row>
    <row r="42" spans="1:32" ht="15" customHeight="1" x14ac:dyDescent="0.2">
      <c r="A42" s="40" t="s">
        <v>0</v>
      </c>
      <c r="B42" s="41"/>
      <c r="C42" s="37"/>
      <c r="D42" s="37"/>
      <c r="E42" s="37"/>
      <c r="F42" s="37"/>
      <c r="G42" s="37"/>
      <c r="H42" s="37"/>
      <c r="I42" s="37"/>
      <c r="J42" s="37"/>
      <c r="K42" s="37"/>
      <c r="L42" s="38"/>
      <c r="O42" s="8"/>
      <c r="P42" s="16"/>
      <c r="Q42" s="19"/>
      <c r="R42" s="8"/>
      <c r="S42" s="16"/>
      <c r="T42" s="19"/>
      <c r="V42" s="42"/>
      <c r="W42" s="43"/>
    </row>
    <row r="43" spans="1:32" ht="15" customHeight="1" x14ac:dyDescent="0.2">
      <c r="A43" s="40" t="s">
        <v>1</v>
      </c>
      <c r="B43" s="41"/>
      <c r="C43" s="37"/>
      <c r="D43" s="37"/>
      <c r="E43" s="37"/>
      <c r="F43" s="37"/>
      <c r="G43" s="37"/>
      <c r="H43" s="37"/>
      <c r="I43" s="37"/>
      <c r="J43" s="37"/>
      <c r="K43" s="37"/>
      <c r="L43" s="38"/>
      <c r="O43" s="8"/>
      <c r="P43" s="16"/>
      <c r="Q43" s="19"/>
      <c r="R43" s="8"/>
      <c r="S43" s="16"/>
      <c r="T43" s="19"/>
      <c r="V43" s="42"/>
      <c r="W43" s="43"/>
    </row>
    <row r="44" spans="1:32" ht="15" customHeight="1" x14ac:dyDescent="0.2">
      <c r="A44" s="40" t="s">
        <v>0</v>
      </c>
      <c r="B44" s="41"/>
      <c r="C44" s="37"/>
      <c r="D44" s="37"/>
      <c r="E44" s="37"/>
      <c r="F44" s="37"/>
      <c r="G44" s="37"/>
      <c r="H44" s="37"/>
      <c r="I44" s="37"/>
      <c r="J44" s="37"/>
      <c r="K44" s="37"/>
      <c r="L44" s="38"/>
      <c r="O44" s="8"/>
      <c r="P44" s="16"/>
      <c r="Q44" s="19"/>
      <c r="R44" s="8"/>
      <c r="S44" s="16"/>
      <c r="T44" s="19"/>
      <c r="V44" s="42"/>
      <c r="W44" s="43"/>
    </row>
    <row r="45" spans="1:32" ht="15" customHeight="1" x14ac:dyDescent="0.2">
      <c r="A45" s="40" t="s">
        <v>1</v>
      </c>
      <c r="B45" s="41"/>
      <c r="C45" s="37"/>
      <c r="D45" s="37"/>
      <c r="E45" s="37"/>
      <c r="F45" s="37"/>
      <c r="G45" s="37"/>
      <c r="H45" s="37"/>
      <c r="I45" s="37"/>
      <c r="J45" s="37"/>
      <c r="K45" s="37"/>
      <c r="L45" s="38"/>
      <c r="O45" s="8"/>
      <c r="P45" s="16"/>
      <c r="Q45" s="19"/>
      <c r="R45" s="8"/>
      <c r="S45" s="16"/>
      <c r="T45" s="19"/>
      <c r="V45" s="43"/>
      <c r="W45" s="43"/>
      <c r="X45" s="43"/>
      <c r="Y45" s="43"/>
      <c r="Z45" s="43"/>
      <c r="AA45" s="43"/>
    </row>
    <row r="46" spans="1:32" ht="15" customHeight="1" x14ac:dyDescent="0.2">
      <c r="A46" s="40" t="s">
        <v>0</v>
      </c>
      <c r="B46" s="41"/>
      <c r="C46" s="37"/>
      <c r="D46" s="37"/>
      <c r="E46" s="37"/>
      <c r="F46" s="37"/>
      <c r="G46" s="37"/>
      <c r="H46" s="37"/>
      <c r="I46" s="37"/>
      <c r="J46" s="37"/>
      <c r="K46" s="37"/>
      <c r="L46" s="38"/>
      <c r="O46" s="8"/>
      <c r="P46" s="16"/>
      <c r="Q46" s="19"/>
      <c r="R46" s="8"/>
      <c r="S46" s="16"/>
      <c r="T46" s="19"/>
      <c r="V46" s="42"/>
      <c r="W46" s="43"/>
    </row>
    <row r="47" spans="1:32" ht="15" customHeight="1" x14ac:dyDescent="0.2">
      <c r="A47" s="25" t="s">
        <v>1</v>
      </c>
      <c r="B47" s="26"/>
      <c r="C47" s="24"/>
      <c r="D47" s="24"/>
      <c r="E47" s="24"/>
      <c r="F47" s="24"/>
      <c r="G47" s="24"/>
      <c r="H47" s="24"/>
      <c r="I47" s="24"/>
      <c r="J47" s="24"/>
      <c r="K47" s="24"/>
      <c r="L47" s="23"/>
      <c r="N47" s="10"/>
      <c r="O47" s="8"/>
      <c r="P47" s="16"/>
      <c r="Q47" s="19"/>
      <c r="R47" s="8"/>
      <c r="S47" s="16"/>
      <c r="T47" s="19"/>
      <c r="V47" s="42"/>
      <c r="W47" s="43"/>
    </row>
    <row r="48" spans="1:32" ht="15" customHeight="1" x14ac:dyDescent="0.4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O48" s="8"/>
      <c r="P48" s="16"/>
      <c r="Q48" s="19"/>
      <c r="R48" s="8"/>
      <c r="S48" s="16"/>
      <c r="T48" s="19"/>
      <c r="V48" s="42"/>
      <c r="W48" s="43"/>
    </row>
    <row r="49" spans="1:23" ht="15" customHeight="1" x14ac:dyDescent="0.45">
      <c r="A49" s="27"/>
      <c r="B49" s="28" t="s">
        <v>2</v>
      </c>
      <c r="C49" s="29">
        <v>187.423</v>
      </c>
      <c r="D49" s="30" t="s">
        <v>8</v>
      </c>
      <c r="E49" s="31"/>
      <c r="F49" s="28" t="s">
        <v>3</v>
      </c>
      <c r="G49" s="29">
        <v>183.875</v>
      </c>
      <c r="H49" s="30" t="s">
        <v>8</v>
      </c>
      <c r="I49" s="31"/>
      <c r="J49" s="28" t="s">
        <v>4</v>
      </c>
      <c r="K49" s="32">
        <v>181.48500000000001</v>
      </c>
      <c r="L49" s="30" t="s">
        <v>8</v>
      </c>
      <c r="O49" s="8"/>
      <c r="P49" s="16"/>
      <c r="Q49" s="19"/>
      <c r="R49" s="8"/>
      <c r="S49" s="16"/>
      <c r="T49" s="19"/>
      <c r="V49" s="42"/>
      <c r="W49" s="43"/>
    </row>
    <row r="50" spans="1:23" ht="15" customHeight="1" x14ac:dyDescent="0.45">
      <c r="A50" s="27"/>
      <c r="B50" s="28" t="s">
        <v>5</v>
      </c>
      <c r="C50" s="29">
        <f>MIN(S4:S31)</f>
        <v>174.64699999999999</v>
      </c>
      <c r="D50" s="30" t="s">
        <v>8</v>
      </c>
      <c r="E50" s="31"/>
      <c r="F50" s="28" t="s">
        <v>6</v>
      </c>
      <c r="G50" s="29">
        <v>175.75700000000001</v>
      </c>
      <c r="H50" s="30" t="s">
        <v>8</v>
      </c>
      <c r="I50" s="31"/>
      <c r="J50" s="55" t="s">
        <v>13</v>
      </c>
      <c r="K50" s="56"/>
      <c r="L50" s="57"/>
      <c r="O50" s="8"/>
      <c r="P50" s="16"/>
      <c r="Q50" s="19"/>
      <c r="R50" s="8"/>
      <c r="S50" s="16"/>
      <c r="T50" s="19"/>
      <c r="V50" s="42"/>
      <c r="W50" s="43"/>
    </row>
    <row r="51" spans="1:23" ht="15" customHeight="1" x14ac:dyDescent="0.2">
      <c r="O51" s="8"/>
      <c r="P51" s="17"/>
      <c r="Q51" s="19"/>
      <c r="R51" s="8"/>
      <c r="S51" s="17"/>
      <c r="T51" s="19"/>
      <c r="V51" s="42"/>
      <c r="W51" s="43"/>
    </row>
    <row r="52" spans="1:23" ht="15" customHeight="1" x14ac:dyDescent="0.2">
      <c r="J52" s="59" t="s">
        <v>11</v>
      </c>
      <c r="K52" s="59"/>
      <c r="L52" s="59"/>
      <c r="O52" s="9"/>
      <c r="P52" s="13"/>
      <c r="Q52" s="20"/>
      <c r="R52" s="9"/>
      <c r="S52" s="13"/>
      <c r="T52" s="20"/>
      <c r="V52" s="42"/>
      <c r="W52" s="43"/>
    </row>
    <row r="53" spans="1:23" ht="15" customHeight="1" x14ac:dyDescent="0.4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V53" s="42"/>
      <c r="W53" s="43"/>
    </row>
    <row r="54" spans="1:23" x14ac:dyDescent="0.2">
      <c r="C54" s="44"/>
      <c r="V54" s="42"/>
      <c r="W54" s="43"/>
    </row>
    <row r="55" spans="1:23" x14ac:dyDescent="0.2">
      <c r="V55" s="42"/>
      <c r="W55" s="43"/>
    </row>
    <row r="56" spans="1:23" x14ac:dyDescent="0.2">
      <c r="E56" s="58" t="s">
        <v>9</v>
      </c>
      <c r="F56" s="58"/>
      <c r="G56" s="58"/>
      <c r="H56" s="58"/>
      <c r="I56" s="58"/>
      <c r="P56" s="33"/>
      <c r="V56" s="42"/>
      <c r="W56" s="43"/>
    </row>
    <row r="57" spans="1:23" x14ac:dyDescent="0.2">
      <c r="V57" s="42"/>
      <c r="W57" s="43"/>
    </row>
    <row r="58" spans="1:23" x14ac:dyDescent="0.2">
      <c r="V58" s="42"/>
      <c r="W58" s="43"/>
    </row>
    <row r="59" spans="1:23" x14ac:dyDescent="0.2">
      <c r="D59" s="51" t="s">
        <v>12</v>
      </c>
      <c r="E59" s="51"/>
      <c r="F59" s="51"/>
      <c r="G59" s="51"/>
      <c r="H59" s="51"/>
      <c r="I59" s="51"/>
      <c r="J59" s="51"/>
      <c r="V59" s="42"/>
      <c r="W59" s="43"/>
    </row>
    <row r="60" spans="1:23" x14ac:dyDescent="0.2">
      <c r="V60" s="42"/>
      <c r="W60" s="43"/>
    </row>
    <row r="61" spans="1:23" x14ac:dyDescent="0.2">
      <c r="V61" s="42"/>
      <c r="W61" s="43"/>
    </row>
  </sheetData>
  <mergeCells count="8">
    <mergeCell ref="D59:J59"/>
    <mergeCell ref="R1:T1"/>
    <mergeCell ref="R2:T2"/>
    <mergeCell ref="E56:I56"/>
    <mergeCell ref="J50:L50"/>
    <mergeCell ref="O1:Q1"/>
    <mergeCell ref="O2:Q2"/>
    <mergeCell ref="J52:L52"/>
  </mergeCells>
  <phoneticPr fontId="3" type="noConversion"/>
  <pageMargins left="1.1023622047244095" right="0.39370078740157483" top="0.51181102362204722" bottom="0.55118110236220474" header="0.51181102362204722" footer="0.51181102362204722"/>
  <pageSetup paperSize="9" orientation="portrait" horizontalDpi="4294967293" r:id="rId1"/>
  <headerFooter alignWithMargins="0">
    <oddHeader>&amp;R๘๖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90616-E01E-4C17-9241-4BC4AE272FF0}">
  <dimension ref="A1:AH61"/>
  <sheetViews>
    <sheetView tabSelected="1" workbookViewId="0">
      <selection activeCell="X31" sqref="X31"/>
    </sheetView>
  </sheetViews>
  <sheetFormatPr defaultColWidth="9.140625" defaultRowHeight="12.75" x14ac:dyDescent="0.2"/>
  <cols>
    <col min="1" max="12" width="7" style="1" customWidth="1"/>
    <col min="13" max="20" width="6.7109375" style="1" customWidth="1"/>
    <col min="21" max="16384" width="9.140625" style="1"/>
  </cols>
  <sheetData>
    <row r="1" spans="14:20" ht="15" customHeight="1" x14ac:dyDescent="0.2">
      <c r="O1" s="52">
        <v>2565</v>
      </c>
      <c r="P1" s="53"/>
      <c r="Q1" s="54"/>
      <c r="R1" s="52">
        <v>2566</v>
      </c>
      <c r="S1" s="53"/>
      <c r="T1" s="54"/>
    </row>
    <row r="2" spans="14:20" ht="15" customHeight="1" x14ac:dyDescent="0.2">
      <c r="O2" s="55" t="s">
        <v>10</v>
      </c>
      <c r="P2" s="56"/>
      <c r="Q2" s="57"/>
      <c r="R2" s="55" t="s">
        <v>13</v>
      </c>
      <c r="S2" s="56"/>
      <c r="T2" s="57"/>
    </row>
    <row r="3" spans="14:20" ht="15" customHeight="1" x14ac:dyDescent="0.2">
      <c r="O3" s="2" t="s">
        <v>0</v>
      </c>
      <c r="P3" s="12" t="s">
        <v>1</v>
      </c>
      <c r="Q3" s="11" t="s">
        <v>7</v>
      </c>
      <c r="R3" s="2" t="s">
        <v>0</v>
      </c>
      <c r="S3" s="12" t="s">
        <v>1</v>
      </c>
      <c r="T3" s="11" t="s">
        <v>7</v>
      </c>
    </row>
    <row r="4" spans="14:20" ht="15" customHeight="1" x14ac:dyDescent="0.2">
      <c r="N4" s="10"/>
      <c r="O4" s="14">
        <v>-40</v>
      </c>
      <c r="P4" s="15">
        <v>187.22499999999999</v>
      </c>
      <c r="Q4" s="18">
        <v>175.55699999999999</v>
      </c>
      <c r="R4" s="14">
        <v>-40</v>
      </c>
      <c r="S4" s="15">
        <v>187.27099999999999</v>
      </c>
      <c r="T4" s="18">
        <v>175.477</v>
      </c>
    </row>
    <row r="5" spans="14:20" ht="15" customHeight="1" x14ac:dyDescent="0.2">
      <c r="O5" s="8">
        <v>-30</v>
      </c>
      <c r="P5" s="16">
        <v>186.93600000000001</v>
      </c>
      <c r="Q5" s="19">
        <v>175.55699999999999</v>
      </c>
      <c r="R5" s="8">
        <v>-30</v>
      </c>
      <c r="S5" s="16">
        <v>187.02799999999999</v>
      </c>
      <c r="T5" s="19">
        <f>$T$4</f>
        <v>175.477</v>
      </c>
    </row>
    <row r="6" spans="14:20" ht="15" customHeight="1" x14ac:dyDescent="0.2">
      <c r="O6" s="8">
        <v>-20</v>
      </c>
      <c r="P6" s="16">
        <v>186.815</v>
      </c>
      <c r="Q6" s="19">
        <v>175.55699999999999</v>
      </c>
      <c r="R6" s="8">
        <v>-20</v>
      </c>
      <c r="S6" s="16">
        <v>186.85400000000001</v>
      </c>
      <c r="T6" s="19">
        <f t="shared" ref="T6:T31" si="0">$T$4</f>
        <v>175.477</v>
      </c>
    </row>
    <row r="7" spans="14:20" ht="15" customHeight="1" x14ac:dyDescent="0.2">
      <c r="O7" s="8">
        <v>-10</v>
      </c>
      <c r="P7" s="16">
        <v>186.55199999999999</v>
      </c>
      <c r="Q7" s="19">
        <v>175.55699999999999</v>
      </c>
      <c r="R7" s="8">
        <v>-10</v>
      </c>
      <c r="S7" s="16">
        <v>186.596</v>
      </c>
      <c r="T7" s="19">
        <f t="shared" si="0"/>
        <v>175.477</v>
      </c>
    </row>
    <row r="8" spans="14:20" ht="15" customHeight="1" x14ac:dyDescent="0.2">
      <c r="O8" s="8">
        <v>0</v>
      </c>
      <c r="P8" s="16">
        <v>183.875</v>
      </c>
      <c r="Q8" s="19">
        <v>175.55699999999999</v>
      </c>
      <c r="R8" s="8">
        <v>0</v>
      </c>
      <c r="S8" s="16">
        <v>183.875</v>
      </c>
      <c r="T8" s="19">
        <f t="shared" si="0"/>
        <v>175.477</v>
      </c>
    </row>
    <row r="9" spans="14:20" ht="15" customHeight="1" x14ac:dyDescent="0.2">
      <c r="O9" s="8">
        <v>5</v>
      </c>
      <c r="P9" s="16">
        <v>182.41800000000001</v>
      </c>
      <c r="Q9" s="19">
        <v>175.55699999999999</v>
      </c>
      <c r="R9" s="8">
        <v>5</v>
      </c>
      <c r="S9" s="16">
        <v>179.82300000000001</v>
      </c>
      <c r="T9" s="19">
        <f t="shared" si="0"/>
        <v>175.477</v>
      </c>
    </row>
    <row r="10" spans="14:20" ht="15" customHeight="1" x14ac:dyDescent="0.2">
      <c r="O10" s="8">
        <v>10</v>
      </c>
      <c r="P10" s="16">
        <v>179.489</v>
      </c>
      <c r="Q10" s="19">
        <v>175.55699999999999</v>
      </c>
      <c r="R10" s="8">
        <v>10</v>
      </c>
      <c r="S10" s="16">
        <v>176.541</v>
      </c>
      <c r="T10" s="19">
        <f t="shared" si="0"/>
        <v>175.477</v>
      </c>
    </row>
    <row r="11" spans="14:20" ht="15" customHeight="1" x14ac:dyDescent="0.2">
      <c r="O11" s="8">
        <v>15</v>
      </c>
      <c r="P11" s="16">
        <v>176.22800000000001</v>
      </c>
      <c r="Q11" s="19">
        <v>175.55699999999999</v>
      </c>
      <c r="R11" s="8">
        <v>15</v>
      </c>
      <c r="S11" s="16">
        <v>175.768</v>
      </c>
      <c r="T11" s="19">
        <f t="shared" si="0"/>
        <v>175.477</v>
      </c>
    </row>
    <row r="12" spans="14:20" ht="15" customHeight="1" x14ac:dyDescent="0.2">
      <c r="O12" s="8">
        <v>17.5</v>
      </c>
      <c r="P12" s="16">
        <v>175.55699999999999</v>
      </c>
      <c r="Q12" s="19">
        <v>175.55699999999999</v>
      </c>
      <c r="R12" s="8">
        <v>17.5</v>
      </c>
      <c r="S12" s="16">
        <v>175.477</v>
      </c>
      <c r="T12" s="19">
        <f t="shared" si="0"/>
        <v>175.477</v>
      </c>
    </row>
    <row r="13" spans="14:20" ht="15" customHeight="1" x14ac:dyDescent="0.2">
      <c r="O13" s="8">
        <v>20</v>
      </c>
      <c r="P13" s="16">
        <v>174.80699999999999</v>
      </c>
      <c r="Q13" s="19">
        <v>175.55699999999999</v>
      </c>
      <c r="R13" s="8">
        <v>20</v>
      </c>
      <c r="S13" s="16">
        <v>175.06700000000001</v>
      </c>
      <c r="T13" s="19">
        <f t="shared" si="0"/>
        <v>175.477</v>
      </c>
    </row>
    <row r="14" spans="14:20" ht="15" customHeight="1" x14ac:dyDescent="0.2">
      <c r="N14" s="10"/>
      <c r="O14" s="8">
        <v>25</v>
      </c>
      <c r="P14" s="16">
        <v>174.55699999999999</v>
      </c>
      <c r="Q14" s="19">
        <v>175.55699999999999</v>
      </c>
      <c r="R14" s="8">
        <v>25</v>
      </c>
      <c r="S14" s="16">
        <v>175.09700000000001</v>
      </c>
      <c r="T14" s="19">
        <f t="shared" si="0"/>
        <v>175.477</v>
      </c>
    </row>
    <row r="15" spans="14:20" ht="15" customHeight="1" x14ac:dyDescent="0.2">
      <c r="O15" s="8">
        <v>30</v>
      </c>
      <c r="P15" s="16">
        <v>174.81700000000001</v>
      </c>
      <c r="Q15" s="19">
        <v>175.55699999999999</v>
      </c>
      <c r="R15" s="8">
        <v>30</v>
      </c>
      <c r="S15" s="16">
        <v>174.977</v>
      </c>
      <c r="T15" s="19">
        <f t="shared" si="0"/>
        <v>175.477</v>
      </c>
    </row>
    <row r="16" spans="14:20" ht="15" customHeight="1" x14ac:dyDescent="0.2">
      <c r="O16" s="8">
        <v>35</v>
      </c>
      <c r="P16" s="16">
        <v>174.95699999999999</v>
      </c>
      <c r="Q16" s="19">
        <v>175.55699999999999</v>
      </c>
      <c r="R16" s="8">
        <v>35</v>
      </c>
      <c r="S16" s="16">
        <v>174.89699999999999</v>
      </c>
      <c r="T16" s="19">
        <f t="shared" si="0"/>
        <v>175.477</v>
      </c>
    </row>
    <row r="17" spans="12:34" ht="15" customHeight="1" x14ac:dyDescent="0.2">
      <c r="O17" s="8">
        <v>40</v>
      </c>
      <c r="P17" s="16">
        <v>174.977</v>
      </c>
      <c r="Q17" s="19">
        <v>175.55699999999999</v>
      </c>
      <c r="R17" s="8">
        <v>40</v>
      </c>
      <c r="S17" s="16">
        <v>174.84700000000001</v>
      </c>
      <c r="T17" s="19">
        <f t="shared" si="0"/>
        <v>175.477</v>
      </c>
    </row>
    <row r="18" spans="12:34" ht="15" customHeight="1" x14ac:dyDescent="0.2">
      <c r="O18" s="8">
        <v>45</v>
      </c>
      <c r="P18" s="16">
        <v>175.00700000000001</v>
      </c>
      <c r="Q18" s="19">
        <v>175.55699999999999</v>
      </c>
      <c r="R18" s="8">
        <v>45</v>
      </c>
      <c r="S18" s="16">
        <v>174.83699999999999</v>
      </c>
      <c r="T18" s="19">
        <f t="shared" si="0"/>
        <v>175.477</v>
      </c>
    </row>
    <row r="19" spans="12:34" ht="15" customHeight="1" x14ac:dyDescent="0.2">
      <c r="O19" s="8">
        <v>50</v>
      </c>
      <c r="P19" s="16">
        <v>174.92699999999999</v>
      </c>
      <c r="Q19" s="19">
        <v>175.55699999999999</v>
      </c>
      <c r="R19" s="8">
        <v>50</v>
      </c>
      <c r="S19" s="16">
        <v>174.73699999999999</v>
      </c>
      <c r="T19" s="19">
        <f t="shared" si="0"/>
        <v>175.477</v>
      </c>
    </row>
    <row r="20" spans="12:34" ht="15" customHeight="1" x14ac:dyDescent="0.2">
      <c r="O20" s="8">
        <v>55</v>
      </c>
      <c r="P20" s="16">
        <v>174.87700000000001</v>
      </c>
      <c r="Q20" s="19">
        <v>175.55699999999999</v>
      </c>
      <c r="R20" s="8">
        <v>55</v>
      </c>
      <c r="S20" s="16">
        <v>174.64699999999999</v>
      </c>
      <c r="T20" s="19">
        <f t="shared" si="0"/>
        <v>175.477</v>
      </c>
    </row>
    <row r="21" spans="12:34" ht="15" customHeight="1" x14ac:dyDescent="0.2">
      <c r="O21" s="8">
        <v>60</v>
      </c>
      <c r="P21" s="16">
        <v>175.89599999999999</v>
      </c>
      <c r="Q21" s="19">
        <v>175.55699999999999</v>
      </c>
      <c r="R21" s="8">
        <v>60</v>
      </c>
      <c r="S21" s="16">
        <v>175.09700000000001</v>
      </c>
      <c r="T21" s="19">
        <f t="shared" si="0"/>
        <v>175.477</v>
      </c>
    </row>
    <row r="22" spans="12:34" ht="15" customHeight="1" x14ac:dyDescent="0.2">
      <c r="O22" s="8">
        <v>65</v>
      </c>
      <c r="P22" s="16">
        <v>177.554</v>
      </c>
      <c r="Q22" s="19">
        <v>175.55699999999999</v>
      </c>
      <c r="R22" s="8">
        <v>65</v>
      </c>
      <c r="S22" s="16">
        <v>177.32</v>
      </c>
      <c r="T22" s="19">
        <f t="shared" si="0"/>
        <v>175.477</v>
      </c>
    </row>
    <row r="23" spans="12:34" ht="15" customHeight="1" x14ac:dyDescent="0.2">
      <c r="O23" s="8">
        <v>70</v>
      </c>
      <c r="P23" s="16">
        <v>179.19499999999999</v>
      </c>
      <c r="Q23" s="19">
        <v>175.55699999999999</v>
      </c>
      <c r="R23" s="8">
        <v>70</v>
      </c>
      <c r="S23" s="16">
        <v>178.80799999999999</v>
      </c>
      <c r="T23" s="19">
        <f t="shared" si="0"/>
        <v>175.477</v>
      </c>
    </row>
    <row r="24" spans="12:34" ht="15" customHeight="1" x14ac:dyDescent="0.2">
      <c r="O24" s="8">
        <v>75</v>
      </c>
      <c r="P24" s="16">
        <v>180.35499999999999</v>
      </c>
      <c r="Q24" s="19">
        <v>175.55699999999999</v>
      </c>
      <c r="R24" s="8">
        <v>75</v>
      </c>
      <c r="S24" s="16">
        <v>180.357</v>
      </c>
      <c r="T24" s="19">
        <f t="shared" si="0"/>
        <v>175.477</v>
      </c>
    </row>
    <row r="25" spans="12:34" ht="15" customHeight="1" x14ac:dyDescent="0.2">
      <c r="L25" s="3"/>
      <c r="M25" s="3"/>
      <c r="N25" s="10"/>
      <c r="O25" s="8">
        <v>80</v>
      </c>
      <c r="P25" s="16">
        <v>180.18600000000001</v>
      </c>
      <c r="Q25" s="19">
        <v>175.55699999999999</v>
      </c>
      <c r="R25" s="8">
        <v>80</v>
      </c>
      <c r="S25" s="16">
        <v>180.411</v>
      </c>
      <c r="T25" s="19">
        <f t="shared" si="0"/>
        <v>175.477</v>
      </c>
    </row>
    <row r="26" spans="12:34" ht="15" customHeight="1" x14ac:dyDescent="0.2">
      <c r="L26" s="4"/>
      <c r="M26" s="4"/>
      <c r="O26" s="8">
        <v>85</v>
      </c>
      <c r="P26" s="16">
        <v>180.465</v>
      </c>
      <c r="Q26" s="19">
        <v>175.55699999999999</v>
      </c>
      <c r="R26" s="8">
        <v>85</v>
      </c>
      <c r="S26" s="16">
        <v>180.28700000000001</v>
      </c>
      <c r="T26" s="19">
        <f t="shared" si="0"/>
        <v>175.477</v>
      </c>
    </row>
    <row r="27" spans="12:34" ht="15" customHeight="1" x14ac:dyDescent="0.2">
      <c r="L27" s="3"/>
      <c r="M27" s="3"/>
      <c r="O27" s="8">
        <v>90</v>
      </c>
      <c r="P27" s="16">
        <v>181.48500000000001</v>
      </c>
      <c r="Q27" s="19">
        <v>175.55699999999999</v>
      </c>
      <c r="R27" s="8">
        <v>90</v>
      </c>
      <c r="S27" s="16">
        <v>181.48500000000001</v>
      </c>
      <c r="T27" s="19">
        <f t="shared" si="0"/>
        <v>175.477</v>
      </c>
    </row>
    <row r="28" spans="12:34" ht="15" customHeight="1" x14ac:dyDescent="0.2">
      <c r="L28" s="4"/>
      <c r="M28" s="4"/>
      <c r="O28" s="8">
        <v>100</v>
      </c>
      <c r="P28" s="16">
        <v>181.488</v>
      </c>
      <c r="Q28" s="19">
        <v>175.55699999999999</v>
      </c>
      <c r="R28" s="8">
        <v>100</v>
      </c>
      <c r="S28" s="16">
        <v>181.38200000000001</v>
      </c>
      <c r="T28" s="19">
        <f t="shared" si="0"/>
        <v>175.477</v>
      </c>
    </row>
    <row r="29" spans="12:34" ht="15" customHeight="1" x14ac:dyDescent="0.2">
      <c r="L29" s="3"/>
      <c r="M29" s="3"/>
      <c r="O29" s="8">
        <v>110</v>
      </c>
      <c r="P29" s="16">
        <v>181.495</v>
      </c>
      <c r="Q29" s="19">
        <v>175.55699999999999</v>
      </c>
      <c r="R29" s="8">
        <v>110</v>
      </c>
      <c r="S29" s="16">
        <v>181.602</v>
      </c>
      <c r="T29" s="19">
        <f t="shared" si="0"/>
        <v>175.477</v>
      </c>
    </row>
    <row r="30" spans="12:34" ht="15" customHeight="1" x14ac:dyDescent="0.2">
      <c r="L30" s="4"/>
      <c r="M30" s="4"/>
      <c r="O30" s="8">
        <v>120</v>
      </c>
      <c r="P30" s="16">
        <v>181.51400000000001</v>
      </c>
      <c r="Q30" s="19">
        <v>175.55699999999999</v>
      </c>
      <c r="R30" s="8">
        <v>120</v>
      </c>
      <c r="S30" s="16">
        <v>181.702</v>
      </c>
      <c r="T30" s="19">
        <f t="shared" si="0"/>
        <v>175.477</v>
      </c>
    </row>
    <row r="31" spans="12:34" ht="15" customHeight="1" x14ac:dyDescent="0.2">
      <c r="L31" s="5"/>
      <c r="M31" s="5"/>
      <c r="O31" s="8">
        <v>130</v>
      </c>
      <c r="P31" s="16">
        <v>181.512</v>
      </c>
      <c r="Q31" s="19">
        <v>175.55699999999999</v>
      </c>
      <c r="R31" s="8">
        <v>130</v>
      </c>
      <c r="S31" s="16">
        <v>181.779</v>
      </c>
      <c r="T31" s="19">
        <f t="shared" si="0"/>
        <v>175.477</v>
      </c>
    </row>
    <row r="32" spans="12:34" ht="15" customHeight="1" x14ac:dyDescent="0.2">
      <c r="L32" s="5"/>
      <c r="M32" s="5"/>
      <c r="O32" s="8"/>
      <c r="P32" s="16"/>
      <c r="Q32" s="19"/>
      <c r="R32" s="8"/>
      <c r="S32" s="16"/>
      <c r="T32" s="19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</row>
    <row r="33" spans="1:32" ht="15" customHeight="1" x14ac:dyDescent="0.2">
      <c r="L33" s="6"/>
      <c r="M33" s="7"/>
      <c r="O33" s="8"/>
      <c r="P33" s="16"/>
      <c r="Q33" s="19"/>
      <c r="R33" s="8"/>
      <c r="S33" s="16"/>
      <c r="T33" s="19"/>
    </row>
    <row r="34" spans="1:32" ht="15" customHeight="1" x14ac:dyDescent="0.2">
      <c r="L34" s="5"/>
      <c r="M34" s="5"/>
      <c r="O34" s="8"/>
      <c r="P34" s="16"/>
      <c r="Q34" s="19"/>
      <c r="R34" s="8"/>
      <c r="S34" s="16"/>
      <c r="T34" s="19"/>
      <c r="V34" s="42"/>
      <c r="W34" s="43"/>
    </row>
    <row r="35" spans="1:32" ht="15" customHeight="1" x14ac:dyDescent="0.2">
      <c r="O35" s="8"/>
      <c r="P35" s="16"/>
      <c r="Q35" s="19"/>
      <c r="R35" s="8"/>
      <c r="S35" s="16"/>
      <c r="T35" s="19"/>
      <c r="V35" s="42"/>
      <c r="W35" s="43"/>
    </row>
    <row r="36" spans="1:32" ht="15" customHeight="1" x14ac:dyDescent="0.2">
      <c r="A36" s="45" t="s">
        <v>0</v>
      </c>
      <c r="B36" s="46">
        <v>-40</v>
      </c>
      <c r="C36" s="21">
        <v>-30</v>
      </c>
      <c r="D36" s="21">
        <v>-20</v>
      </c>
      <c r="E36" s="21">
        <v>-10</v>
      </c>
      <c r="F36" s="21">
        <v>0</v>
      </c>
      <c r="G36" s="21">
        <v>5</v>
      </c>
      <c r="H36" s="21">
        <v>10</v>
      </c>
      <c r="I36" s="21">
        <v>15</v>
      </c>
      <c r="J36" s="21">
        <v>17.5</v>
      </c>
      <c r="K36" s="21">
        <v>20</v>
      </c>
      <c r="L36" s="22">
        <v>25</v>
      </c>
      <c r="N36" s="10"/>
      <c r="O36" s="8"/>
      <c r="P36" s="16"/>
      <c r="Q36" s="19"/>
      <c r="R36" s="8"/>
      <c r="S36" s="16"/>
      <c r="T36" s="19"/>
      <c r="V36" s="42"/>
      <c r="W36" s="43"/>
    </row>
    <row r="37" spans="1:32" ht="15" customHeight="1" x14ac:dyDescent="0.45">
      <c r="A37" s="40" t="s">
        <v>1</v>
      </c>
      <c r="B37" s="48">
        <v>187.27099999999999</v>
      </c>
      <c r="C37" s="49">
        <v>187.02799999999999</v>
      </c>
      <c r="D37" s="49">
        <v>186.85400000000001</v>
      </c>
      <c r="E37" s="49">
        <v>186.596</v>
      </c>
      <c r="F37" s="49">
        <v>183.875</v>
      </c>
      <c r="G37" s="49">
        <v>179.82300000000001</v>
      </c>
      <c r="H37" s="49">
        <v>176.541</v>
      </c>
      <c r="I37" s="49">
        <v>175.768</v>
      </c>
      <c r="J37" s="49">
        <v>175.477</v>
      </c>
      <c r="K37" s="49">
        <v>175.06700000000001</v>
      </c>
      <c r="L37" s="50">
        <v>175.09700000000001</v>
      </c>
      <c r="O37" s="8"/>
      <c r="P37" s="16"/>
      <c r="Q37" s="19"/>
      <c r="R37" s="8"/>
      <c r="S37" s="16"/>
      <c r="T37" s="19"/>
      <c r="V37" s="42"/>
      <c r="W37" s="43"/>
    </row>
    <row r="38" spans="1:32" ht="15" customHeight="1" x14ac:dyDescent="0.2">
      <c r="A38" s="40" t="s">
        <v>0</v>
      </c>
      <c r="B38" s="47">
        <v>30</v>
      </c>
      <c r="C38" s="35">
        <v>35</v>
      </c>
      <c r="D38" s="35">
        <v>40</v>
      </c>
      <c r="E38" s="35">
        <v>45</v>
      </c>
      <c r="F38" s="35">
        <v>50</v>
      </c>
      <c r="G38" s="35">
        <v>55</v>
      </c>
      <c r="H38" s="35">
        <v>60</v>
      </c>
      <c r="I38" s="35">
        <v>65</v>
      </c>
      <c r="J38" s="35">
        <v>70</v>
      </c>
      <c r="K38" s="35">
        <v>75</v>
      </c>
      <c r="L38" s="36">
        <v>80</v>
      </c>
      <c r="M38" s="7"/>
      <c r="N38" s="7"/>
      <c r="O38" s="8"/>
      <c r="P38" s="16"/>
      <c r="Q38" s="19"/>
      <c r="R38" s="8"/>
      <c r="S38" s="16"/>
      <c r="T38" s="19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</row>
    <row r="39" spans="1:32" ht="15" customHeight="1" x14ac:dyDescent="0.45">
      <c r="A39" s="40" t="s">
        <v>1</v>
      </c>
      <c r="B39" s="48">
        <v>174.977</v>
      </c>
      <c r="C39" s="49">
        <v>174.89699999999999</v>
      </c>
      <c r="D39" s="49">
        <v>174.84700000000001</v>
      </c>
      <c r="E39" s="49">
        <v>174.83699999999999</v>
      </c>
      <c r="F39" s="49">
        <v>174.73699999999999</v>
      </c>
      <c r="G39" s="49">
        <v>174.64699999999999</v>
      </c>
      <c r="H39" s="49">
        <v>175.09700000000001</v>
      </c>
      <c r="I39" s="49">
        <v>177.32</v>
      </c>
      <c r="J39" s="49">
        <v>178.80799999999999</v>
      </c>
      <c r="K39" s="49">
        <v>180.357</v>
      </c>
      <c r="L39" s="50">
        <v>180.411</v>
      </c>
      <c r="O39" s="8"/>
      <c r="P39" s="16"/>
      <c r="Q39" s="19"/>
      <c r="R39" s="8"/>
      <c r="S39" s="16"/>
      <c r="T39" s="19"/>
      <c r="V39" s="42"/>
      <c r="W39" s="43"/>
    </row>
    <row r="40" spans="1:32" ht="15" customHeight="1" x14ac:dyDescent="0.2">
      <c r="A40" s="40" t="s">
        <v>0</v>
      </c>
      <c r="B40" s="47">
        <v>85</v>
      </c>
      <c r="C40" s="35">
        <v>90</v>
      </c>
      <c r="D40" s="35">
        <v>100</v>
      </c>
      <c r="E40" s="35">
        <v>110</v>
      </c>
      <c r="F40" s="35">
        <v>120</v>
      </c>
      <c r="G40" s="35">
        <v>130</v>
      </c>
      <c r="H40" s="35"/>
      <c r="I40" s="35"/>
      <c r="J40" s="37"/>
      <c r="K40" s="37"/>
      <c r="L40" s="38"/>
      <c r="O40" s="8"/>
      <c r="P40" s="16"/>
      <c r="Q40" s="19"/>
      <c r="R40" s="8"/>
      <c r="S40" s="16"/>
      <c r="T40" s="19"/>
      <c r="V40" s="42"/>
      <c r="W40" s="43"/>
    </row>
    <row r="41" spans="1:32" ht="15" customHeight="1" x14ac:dyDescent="0.45">
      <c r="A41" s="40" t="s">
        <v>1</v>
      </c>
      <c r="B41" s="48">
        <v>180.28700000000001</v>
      </c>
      <c r="C41" s="49">
        <v>181.48500000000001</v>
      </c>
      <c r="D41" s="49">
        <v>181.38200000000001</v>
      </c>
      <c r="E41" s="49">
        <v>181.602</v>
      </c>
      <c r="F41" s="49">
        <v>181.702</v>
      </c>
      <c r="G41" s="49">
        <v>181.779</v>
      </c>
      <c r="H41" s="34"/>
      <c r="I41" s="34"/>
      <c r="J41" s="39"/>
      <c r="K41" s="39"/>
      <c r="L41" s="38"/>
      <c r="O41" s="8"/>
      <c r="P41" s="16"/>
      <c r="Q41" s="19"/>
      <c r="R41" s="8"/>
      <c r="S41" s="16"/>
      <c r="T41" s="19"/>
      <c r="V41" s="42"/>
      <c r="W41" s="43"/>
    </row>
    <row r="42" spans="1:32" ht="15" customHeight="1" x14ac:dyDescent="0.2">
      <c r="A42" s="40" t="s">
        <v>0</v>
      </c>
      <c r="B42" s="41"/>
      <c r="C42" s="37"/>
      <c r="D42" s="37"/>
      <c r="E42" s="37"/>
      <c r="F42" s="37"/>
      <c r="G42" s="37"/>
      <c r="H42" s="37"/>
      <c r="I42" s="37"/>
      <c r="J42" s="37"/>
      <c r="K42" s="37"/>
      <c r="L42" s="38"/>
      <c r="O42" s="8"/>
      <c r="P42" s="16"/>
      <c r="Q42" s="19"/>
      <c r="R42" s="8"/>
      <c r="S42" s="16"/>
      <c r="T42" s="19"/>
      <c r="V42" s="42"/>
      <c r="W42" s="43"/>
    </row>
    <row r="43" spans="1:32" ht="15" customHeight="1" x14ac:dyDescent="0.2">
      <c r="A43" s="40" t="s">
        <v>1</v>
      </c>
      <c r="B43" s="41"/>
      <c r="C43" s="37"/>
      <c r="D43" s="37"/>
      <c r="E43" s="37"/>
      <c r="F43" s="37"/>
      <c r="G43" s="37"/>
      <c r="H43" s="37"/>
      <c r="I43" s="37"/>
      <c r="J43" s="37"/>
      <c r="K43" s="37"/>
      <c r="L43" s="38"/>
      <c r="O43" s="8"/>
      <c r="P43" s="16"/>
      <c r="Q43" s="19"/>
      <c r="R43" s="8"/>
      <c r="S43" s="16"/>
      <c r="T43" s="19"/>
      <c r="V43" s="42"/>
      <c r="W43" s="43"/>
    </row>
    <row r="44" spans="1:32" ht="15" customHeight="1" x14ac:dyDescent="0.2">
      <c r="A44" s="40" t="s">
        <v>0</v>
      </c>
      <c r="B44" s="41"/>
      <c r="C44" s="37"/>
      <c r="D44" s="37"/>
      <c r="E44" s="37"/>
      <c r="F44" s="37"/>
      <c r="G44" s="37"/>
      <c r="H44" s="37"/>
      <c r="I44" s="37"/>
      <c r="J44" s="37"/>
      <c r="K44" s="37"/>
      <c r="L44" s="38"/>
      <c r="O44" s="8"/>
      <c r="P44" s="16"/>
      <c r="Q44" s="19"/>
      <c r="R44" s="8"/>
      <c r="S44" s="16"/>
      <c r="T44" s="19"/>
      <c r="V44" s="42"/>
      <c r="W44" s="43"/>
    </row>
    <row r="45" spans="1:32" ht="15" customHeight="1" x14ac:dyDescent="0.2">
      <c r="A45" s="40" t="s">
        <v>1</v>
      </c>
      <c r="B45" s="41"/>
      <c r="C45" s="37"/>
      <c r="D45" s="37"/>
      <c r="E45" s="37"/>
      <c r="F45" s="37"/>
      <c r="G45" s="37"/>
      <c r="H45" s="37"/>
      <c r="I45" s="37"/>
      <c r="J45" s="37"/>
      <c r="K45" s="37"/>
      <c r="L45" s="38"/>
      <c r="O45" s="8"/>
      <c r="P45" s="16"/>
      <c r="Q45" s="19"/>
      <c r="R45" s="8"/>
      <c r="S45" s="16"/>
      <c r="T45" s="19"/>
      <c r="V45" s="43"/>
      <c r="W45" s="43"/>
      <c r="X45" s="43"/>
      <c r="Y45" s="43"/>
      <c r="Z45" s="43"/>
      <c r="AA45" s="43"/>
    </row>
    <row r="46" spans="1:32" ht="15" customHeight="1" x14ac:dyDescent="0.2">
      <c r="A46" s="40" t="s">
        <v>0</v>
      </c>
      <c r="B46" s="41"/>
      <c r="C46" s="37"/>
      <c r="D46" s="37"/>
      <c r="E46" s="37"/>
      <c r="F46" s="37"/>
      <c r="G46" s="37"/>
      <c r="H46" s="37"/>
      <c r="I46" s="37"/>
      <c r="J46" s="37"/>
      <c r="K46" s="37"/>
      <c r="L46" s="38"/>
      <c r="O46" s="8"/>
      <c r="P46" s="16"/>
      <c r="Q46" s="19"/>
      <c r="R46" s="8"/>
      <c r="S46" s="16"/>
      <c r="T46" s="19"/>
      <c r="V46" s="42"/>
      <c r="W46" s="43"/>
    </row>
    <row r="47" spans="1:32" ht="15" customHeight="1" x14ac:dyDescent="0.2">
      <c r="A47" s="25" t="s">
        <v>1</v>
      </c>
      <c r="B47" s="26"/>
      <c r="C47" s="24"/>
      <c r="D47" s="24"/>
      <c r="E47" s="24"/>
      <c r="F47" s="24"/>
      <c r="G47" s="24"/>
      <c r="H47" s="24"/>
      <c r="I47" s="24"/>
      <c r="J47" s="24"/>
      <c r="K47" s="24"/>
      <c r="L47" s="23"/>
      <c r="N47" s="10"/>
      <c r="O47" s="8"/>
      <c r="P47" s="16"/>
      <c r="Q47" s="19"/>
      <c r="R47" s="8"/>
      <c r="S47" s="16"/>
      <c r="T47" s="19"/>
      <c r="V47" s="42"/>
      <c r="W47" s="43"/>
    </row>
    <row r="48" spans="1:32" ht="15" customHeight="1" x14ac:dyDescent="0.4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O48" s="8"/>
      <c r="P48" s="16"/>
      <c r="Q48" s="19"/>
      <c r="R48" s="8"/>
      <c r="S48" s="16"/>
      <c r="T48" s="19"/>
      <c r="V48" s="42"/>
      <c r="W48" s="43"/>
    </row>
    <row r="49" spans="1:23" ht="15" customHeight="1" x14ac:dyDescent="0.45">
      <c r="A49" s="27"/>
      <c r="B49" s="28" t="s">
        <v>2</v>
      </c>
      <c r="C49" s="29">
        <v>187.423</v>
      </c>
      <c r="D49" s="30" t="s">
        <v>8</v>
      </c>
      <c r="E49" s="31"/>
      <c r="F49" s="28" t="s">
        <v>3</v>
      </c>
      <c r="G49" s="29">
        <v>183.875</v>
      </c>
      <c r="H49" s="30" t="s">
        <v>8</v>
      </c>
      <c r="I49" s="31"/>
      <c r="J49" s="28" t="s">
        <v>4</v>
      </c>
      <c r="K49" s="32">
        <v>181.48500000000001</v>
      </c>
      <c r="L49" s="30" t="s">
        <v>8</v>
      </c>
      <c r="O49" s="8"/>
      <c r="P49" s="16"/>
      <c r="Q49" s="19"/>
      <c r="R49" s="8"/>
      <c r="S49" s="16"/>
      <c r="T49" s="19"/>
      <c r="V49" s="42"/>
      <c r="W49" s="43"/>
    </row>
    <row r="50" spans="1:23" ht="15" customHeight="1" x14ac:dyDescent="0.45">
      <c r="A50" s="27"/>
      <c r="B50" s="28" t="s">
        <v>5</v>
      </c>
      <c r="C50" s="29">
        <f>MIN(S4:S31)</f>
        <v>174.64699999999999</v>
      </c>
      <c r="D50" s="30" t="s">
        <v>8</v>
      </c>
      <c r="E50" s="31"/>
      <c r="F50" s="28" t="s">
        <v>6</v>
      </c>
      <c r="G50" s="29">
        <v>175.75700000000001</v>
      </c>
      <c r="H50" s="30" t="s">
        <v>8</v>
      </c>
      <c r="I50" s="31"/>
      <c r="J50" s="55" t="s">
        <v>13</v>
      </c>
      <c r="K50" s="56"/>
      <c r="L50" s="57"/>
      <c r="O50" s="8"/>
      <c r="P50" s="16"/>
      <c r="Q50" s="19"/>
      <c r="R50" s="8"/>
      <c r="S50" s="16"/>
      <c r="T50" s="19"/>
      <c r="V50" s="42"/>
      <c r="W50" s="43"/>
    </row>
    <row r="51" spans="1:23" ht="15" customHeight="1" x14ac:dyDescent="0.2">
      <c r="O51" s="8"/>
      <c r="P51" s="17"/>
      <c r="Q51" s="19"/>
      <c r="R51" s="8"/>
      <c r="S51" s="17"/>
      <c r="T51" s="19"/>
      <c r="V51" s="42"/>
      <c r="W51" s="43"/>
    </row>
    <row r="52" spans="1:23" ht="15" customHeight="1" x14ac:dyDescent="0.2">
      <c r="J52" s="59" t="s">
        <v>11</v>
      </c>
      <c r="K52" s="59"/>
      <c r="L52" s="59"/>
      <c r="O52" s="9"/>
      <c r="P52" s="13"/>
      <c r="Q52" s="20"/>
      <c r="R52" s="9"/>
      <c r="S52" s="13"/>
      <c r="T52" s="20"/>
      <c r="V52" s="42"/>
      <c r="W52" s="43"/>
    </row>
    <row r="53" spans="1:23" ht="15" customHeight="1" x14ac:dyDescent="0.4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V53" s="42"/>
      <c r="W53" s="43"/>
    </row>
    <row r="54" spans="1:23" x14ac:dyDescent="0.2">
      <c r="C54" s="44"/>
      <c r="V54" s="42"/>
      <c r="W54" s="43"/>
    </row>
    <row r="55" spans="1:23" x14ac:dyDescent="0.2">
      <c r="V55" s="42"/>
      <c r="W55" s="43"/>
    </row>
    <row r="56" spans="1:23" x14ac:dyDescent="0.2">
      <c r="E56" s="58" t="s">
        <v>9</v>
      </c>
      <c r="F56" s="58"/>
      <c r="G56" s="58"/>
      <c r="H56" s="58"/>
      <c r="I56" s="58"/>
      <c r="P56" s="33"/>
      <c r="V56" s="42"/>
      <c r="W56" s="43"/>
    </row>
    <row r="57" spans="1:23" x14ac:dyDescent="0.2">
      <c r="V57" s="42"/>
      <c r="W57" s="43"/>
    </row>
    <row r="58" spans="1:23" x14ac:dyDescent="0.2">
      <c r="V58" s="42"/>
      <c r="W58" s="43"/>
    </row>
    <row r="59" spans="1:23" x14ac:dyDescent="0.2">
      <c r="D59" s="51" t="s">
        <v>12</v>
      </c>
      <c r="E59" s="51"/>
      <c r="F59" s="51"/>
      <c r="G59" s="51"/>
      <c r="H59" s="51"/>
      <c r="I59" s="51"/>
      <c r="J59" s="51"/>
      <c r="V59" s="42"/>
      <c r="W59" s="43"/>
    </row>
    <row r="60" spans="1:23" x14ac:dyDescent="0.2">
      <c r="V60" s="42"/>
      <c r="W60" s="43"/>
    </row>
    <row r="61" spans="1:23" x14ac:dyDescent="0.2">
      <c r="V61" s="42"/>
      <c r="W61" s="43"/>
    </row>
  </sheetData>
  <mergeCells count="8">
    <mergeCell ref="E56:I56"/>
    <mergeCell ref="D59:J59"/>
    <mergeCell ref="O1:Q1"/>
    <mergeCell ref="R1:T1"/>
    <mergeCell ref="O2:Q2"/>
    <mergeCell ref="R2:T2"/>
    <mergeCell ref="J50:L50"/>
    <mergeCell ref="J52:L52"/>
  </mergeCells>
  <pageMargins left="1.1023622047244095" right="0.39370078740157483" top="0.51181102362204722" bottom="0.55118110236220474" header="0.51181102362204722" footer="0.51181102362204722"/>
  <pageSetup paperSize="9" orientation="portrait" horizontalDpi="4294967293" r:id="rId1"/>
  <headerFooter alignWithMargins="0">
    <oddHeader>&amp;R๘๖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Sw.5A-2566</vt:lpstr>
      <vt:lpstr>Sw.5A-2566 (2)</vt:lpstr>
    </vt:vector>
  </TitlesOfParts>
  <Company>cmhydro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hydro</dc:creator>
  <cp:lastModifiedBy>User</cp:lastModifiedBy>
  <cp:lastPrinted>2023-06-07T07:22:36Z</cp:lastPrinted>
  <dcterms:created xsi:type="dcterms:W3CDTF">2010-03-02T03:20:15Z</dcterms:created>
  <dcterms:modified xsi:type="dcterms:W3CDTF">2023-06-07T07:48:12Z</dcterms:modified>
</cp:coreProperties>
</file>