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1B1BD91E-E28A-442C-A09A-A8B9CA2B0F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w.5A-2568" sheetId="1" r:id="rId1"/>
  </sheets>
  <externalReferences>
    <externalReference r:id="rId2"/>
  </externalReferences>
  <definedNames>
    <definedName name="_xlnm.Print_Area" localSheetId="0">'Sw.5A-2568'!$A$1:$L$52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32" i="1"/>
  <c r="T33" i="1"/>
  <c r="T34" i="1"/>
  <c r="T35" i="1"/>
  <c r="T12" i="1"/>
  <c r="T31" i="1"/>
  <c r="T30" i="1" l="1"/>
  <c r="T6" i="1"/>
  <c r="T7" i="1"/>
  <c r="T8" i="1"/>
  <c r="T9" i="1"/>
  <c r="T10" i="1"/>
  <c r="T11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<sst xmlns="http://schemas.openxmlformats.org/spreadsheetml/2006/main" count="34" uniqueCount="14">
  <si>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</si>
  <si>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</si>
  <si>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</si>
  <si>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</si>
  <si>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</si>
  <si>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</si>
  <si>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</si>
  <si>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</si>
  <si>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</si>
  <si>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</si>
  <si>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ผู้สำรวจ นายนเรศ วรรณก้อน</t>
  </si>
  <si>
    <t>สำรวจเมื่อ 22 ก.พ.2567</t>
  </si>
  <si>
    <t>เปลี่ยนรูปแล้ว</t>
  </si>
  <si>
    <t>สำรวจเมื่อ 21 ม.ค.2568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</si>
</sst>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2" fillId="0" borderId="0" xfId="3"/>
    <xf numFmtId="0" fontId="5" fillId="0" borderId="1" xfId="2" applyFont="1" applyBorder="1" applyAlignment="1">
      <alignment horizontal="center"/>
    </xf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1" fontId="5" fillId="0" borderId="2" xfId="2" applyNumberFormat="1" applyFont="1" applyBorder="1" applyAlignment="1">
      <alignment horizontal="center"/>
    </xf>
    <xf numFmtId="1" fontId="5" fillId="0" borderId="3" xfId="2" applyNumberFormat="1" applyFont="1" applyBorder="1" applyAlignment="1">
      <alignment horizontal="center"/>
    </xf>
    <xf numFmtId="0" fontId="2" fillId="2" borderId="0" xfId="3" applyFill="1"/>
    <xf numFmtId="0" fontId="7" fillId="0" borderId="4" xfId="0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1" fontId="5" fillId="0" borderId="7" xfId="2" applyNumberFormat="1" applyFont="1" applyBorder="1" applyAlignment="1">
      <alignment horizontal="center"/>
    </xf>
    <xf numFmtId="164" fontId="5" fillId="0" borderId="8" xfId="2" applyNumberFormat="1" applyFont="1" applyBorder="1" applyAlignment="1">
      <alignment horizontal="center"/>
    </xf>
    <xf numFmtId="164" fontId="5" fillId="0" borderId="9" xfId="2" applyNumberFormat="1" applyFont="1" applyBorder="1" applyAlignment="1">
      <alignment horizontal="center"/>
    </xf>
    <xf numFmtId="2" fontId="5" fillId="0" borderId="9" xfId="2" applyNumberFormat="1" applyFont="1" applyBorder="1" applyAlignment="1">
      <alignment horizontal="center"/>
    </xf>
    <xf numFmtId="164" fontId="8" fillId="0" borderId="10" xfId="0" applyNumberFormat="1" applyFont="1" applyBorder="1"/>
    <xf numFmtId="164" fontId="8" fillId="0" borderId="11" xfId="0" applyNumberFormat="1" applyFont="1" applyBorder="1"/>
    <xf numFmtId="0" fontId="2" fillId="0" borderId="12" xfId="3" applyBorder="1"/>
    <xf numFmtId="0" fontId="9" fillId="0" borderId="15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0" fontId="9" fillId="0" borderId="18" xfId="3" applyFont="1" applyBorder="1" applyAlignment="1">
      <alignment horizontal="center" vertical="center"/>
    </xf>
    <xf numFmtId="0" fontId="10" fillId="0" borderId="0" xfId="3" applyFont="1"/>
    <xf numFmtId="0" fontId="9" fillId="0" borderId="19" xfId="3" applyFont="1" applyBorder="1" applyAlignment="1">
      <alignment horizontal="center" vertical="center"/>
    </xf>
    <xf numFmtId="164" fontId="9" fillId="0" borderId="20" xfId="3" applyNumberFormat="1" applyFon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9" fillId="0" borderId="0" xfId="3" applyFont="1"/>
    <xf numFmtId="0" fontId="9" fillId="0" borderId="20" xfId="3" applyFont="1" applyBorder="1" applyAlignment="1">
      <alignment horizontal="center" vertical="center"/>
    </xf>
    <xf numFmtId="164" fontId="3" fillId="0" borderId="0" xfId="3" applyNumberFormat="1" applyFont="1"/>
    <xf numFmtId="0" fontId="9" fillId="0" borderId="22" xfId="3" applyFont="1" applyBorder="1" applyAlignment="1">
      <alignment horizontal="center" vertical="center"/>
    </xf>
    <xf numFmtId="0" fontId="9" fillId="0" borderId="23" xfId="3" applyFont="1" applyBorder="1" applyAlignment="1">
      <alignment horizontal="center" vertical="center"/>
    </xf>
    <xf numFmtId="0" fontId="9" fillId="0" borderId="24" xfId="3" applyFont="1" applyBorder="1" applyAlignment="1">
      <alignment horizontal="center" vertical="center"/>
    </xf>
    <xf numFmtId="0" fontId="9" fillId="0" borderId="25" xfId="3" applyFont="1" applyBorder="1" applyAlignment="1">
      <alignment horizontal="center" vertical="center"/>
    </xf>
    <xf numFmtId="164" fontId="2" fillId="0" borderId="0" xfId="3" applyNumberFormat="1"/>
    <xf numFmtId="0" fontId="9" fillId="0" borderId="29" xfId="3" applyFont="1" applyBorder="1" applyAlignment="1">
      <alignment horizontal="center" vertical="center"/>
    </xf>
    <xf numFmtId="1" fontId="5" fillId="0" borderId="22" xfId="2" applyNumberFormat="1" applyFont="1" applyBorder="1" applyAlignment="1">
      <alignment horizontal="center"/>
    </xf>
    <xf numFmtId="164" fontId="5" fillId="0" borderId="22" xfId="2" applyNumberFormat="1" applyFont="1" applyBorder="1" applyAlignment="1">
      <alignment horizontal="center"/>
    </xf>
    <xf numFmtId="1" fontId="5" fillId="0" borderId="30" xfId="2" applyNumberFormat="1" applyFont="1" applyBorder="1" applyAlignment="1">
      <alignment horizontal="center"/>
    </xf>
    <xf numFmtId="1" fontId="5" fillId="0" borderId="13" xfId="2" applyNumberFormat="1" applyFont="1" applyBorder="1" applyAlignment="1">
      <alignment horizontal="center"/>
    </xf>
    <xf numFmtId="1" fontId="5" fillId="0" borderId="14" xfId="2" applyNumberFormat="1" applyFont="1" applyBorder="1" applyAlignment="1">
      <alignment horizontal="center"/>
    </xf>
    <xf numFmtId="164" fontId="5" fillId="0" borderId="25" xfId="2" applyNumberFormat="1" applyFont="1" applyBorder="1" applyAlignment="1">
      <alignment horizontal="center"/>
    </xf>
    <xf numFmtId="164" fontId="5" fillId="0" borderId="23" xfId="2" applyNumberFormat="1" applyFont="1" applyBorder="1" applyAlignment="1">
      <alignment horizontal="center"/>
    </xf>
    <xf numFmtId="1" fontId="5" fillId="0" borderId="25" xfId="2" applyNumberFormat="1" applyFont="1" applyBorder="1" applyAlignment="1">
      <alignment horizontal="center"/>
    </xf>
    <xf numFmtId="1" fontId="5" fillId="0" borderId="23" xfId="2" applyNumberFormat="1" applyFont="1" applyBorder="1" applyAlignment="1">
      <alignment horizontal="center"/>
    </xf>
    <xf numFmtId="0" fontId="12" fillId="4" borderId="0" xfId="3" applyFont="1" applyFill="1" applyAlignment="1">
      <alignment horizontal="center" vertic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15" fontId="11" fillId="0" borderId="26" xfId="3" applyNumberFormat="1" applyFont="1" applyBorder="1" applyAlignment="1">
      <alignment horizontal="center" vertical="center"/>
    </xf>
    <xf numFmtId="15" fontId="11" fillId="0" borderId="27" xfId="3" applyNumberFormat="1" applyFont="1" applyBorder="1" applyAlignment="1">
      <alignment horizontal="center" vertical="center"/>
    </xf>
    <xf numFmtId="15" fontId="11" fillId="0" borderId="28" xfId="3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colors>
    <mruColors>
      <color rgb="FF3B3BFF"/>
      <color rgb="FF0033CC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รูปตัดขวางลำน้ำน้ำปายที่แนวสำรวจปริมาณน้ำ</a:t>
            </a:r>
          </a:p>
        </c:rich>
      </c:tx>
      <c:layout>
        <c:manualLayout>
          <c:xMode val="edge"/>
          <c:yMode val="edge"/>
          <c:x val="0.31188883701329473"/>
          <c:y val="3.83155645367337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2248789520897"/>
          <c:y val="0.17058168613879018"/>
          <c:w val="0.80895028860899387"/>
          <c:h val="0.53071051959213067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0867085984671635"/>
                  <c:y val="-0.19594205591557692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ตลิ่งฝั่งซ้าย 183.872 ม. </a:t>
                    </a:r>
                  </a:p>
                </c:rich>
              </c:tx>
              <c:spPr>
                <a:solidFill>
                  <a:schemeClr val="bg1"/>
                </a:solidFill>
                <a:ln w="3175">
                  <a:solidFill>
                    <a:sysClr val="windowText" lastClr="00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A36-438A-A1DC-FBD34FA322F9}"/>
                </c:ext>
              </c:extLst>
            </c:dLbl>
            <c:dLbl>
              <c:idx val="24"/>
              <c:layout>
                <c:manualLayout>
                  <c:x val="-1.655490499584996E-2"/>
                  <c:y val="-0.11177355043008998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ตลิ่งฝั่งขวา 181.495 ม.</a:t>
                    </a:r>
                  </a:p>
                </c:rich>
              </c:tx>
              <c:spPr>
                <a:solidFill>
                  <a:schemeClr val="bg1"/>
                </a:solidFill>
                <a:ln w="3175">
                  <a:solidFill>
                    <a:sysClr val="windowText" lastClr="00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A36-438A-A1DC-FBD34FA322F9}"/>
                </c:ext>
              </c:extLst>
            </c:dLbl>
            <c:dLbl>
              <c:idx val="41"/>
              <c:layout>
                <c:manualLayout>
                  <c:x val="-0.79633259566892611"/>
                  <c:y val="1.6509481493338803E-2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ตลิ่งฝั่งขวา 399.732 ม. </a:t>
                    </a:r>
                  </a:p>
                </c:rich>
              </c:tx>
              <c:spPr>
                <a:solidFill>
                  <a:schemeClr val="bg1"/>
                </a:solidFill>
                <a:ln w="3175">
                  <a:solidFill>
                    <a:sysClr val="windowText" lastClr="00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A36-438A-A1DC-FBD34FA322F9}"/>
                </c:ext>
              </c:extLst>
            </c:dLbl>
            <c:spPr>
              <a:solidFill>
                <a:schemeClr val="bg1"/>
              </a:solidFill>
              <a:ln w="3175">
                <a:solidFill>
                  <a:sysClr val="windowText" lastClr="000000"/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'Sw.5A-2568'!$R$4:$R$35</c:f>
              <c:numCache>
                <c:formatCode>0</c:formatCode>
                <c:ptCount val="32"/>
                <c:pt idx="0">
                  <c:v>-40</c:v>
                </c:pt>
                <c:pt idx="1">
                  <c:v>-30</c:v>
                </c:pt>
                <c:pt idx="2">
                  <c:v>-20</c:v>
                </c:pt>
                <c:pt idx="3">
                  <c:v>-10</c:v>
                </c:pt>
                <c:pt idx="4">
                  <c:v>0</c:v>
                </c:pt>
                <c:pt idx="5">
                  <c:v>5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14</c:v>
                </c:pt>
                <c:pt idx="12">
                  <c:v>15</c:v>
                </c:pt>
                <c:pt idx="13">
                  <c:v>20</c:v>
                </c:pt>
                <c:pt idx="14">
                  <c:v>25</c:v>
                </c:pt>
                <c:pt idx="15">
                  <c:v>30</c:v>
                </c:pt>
                <c:pt idx="16">
                  <c:v>35</c:v>
                </c:pt>
                <c:pt idx="17">
                  <c:v>40</c:v>
                </c:pt>
                <c:pt idx="18">
                  <c:v>45</c:v>
                </c:pt>
                <c:pt idx="19">
                  <c:v>50</c:v>
                </c:pt>
                <c:pt idx="20">
                  <c:v>55</c:v>
                </c:pt>
                <c:pt idx="21">
                  <c:v>60</c:v>
                </c:pt>
                <c:pt idx="22">
                  <c:v>65</c:v>
                </c:pt>
                <c:pt idx="23">
                  <c:v>70</c:v>
                </c:pt>
                <c:pt idx="24">
                  <c:v>75</c:v>
                </c:pt>
                <c:pt idx="25">
                  <c:v>80</c:v>
                </c:pt>
                <c:pt idx="26">
                  <c:v>85</c:v>
                </c:pt>
                <c:pt idx="27">
                  <c:v>90</c:v>
                </c:pt>
                <c:pt idx="28">
                  <c:v>100</c:v>
                </c:pt>
                <c:pt idx="29">
                  <c:v>110</c:v>
                </c:pt>
                <c:pt idx="30">
                  <c:v>120</c:v>
                </c:pt>
                <c:pt idx="31">
                  <c:v>130</c:v>
                </c:pt>
              </c:numCache>
            </c:numRef>
          </c:xVal>
          <c:yVal>
            <c:numRef>
              <c:f>'Sw.5A-2568'!$S$4:$S$35</c:f>
              <c:numCache>
                <c:formatCode>0.000</c:formatCode>
                <c:ptCount val="32"/>
                <c:pt idx="0">
                  <c:v>187.06</c:v>
                </c:pt>
                <c:pt idx="1">
                  <c:v>187.07499999999999</c:v>
                </c:pt>
                <c:pt idx="2">
                  <c:v>187.065</c:v>
                </c:pt>
                <c:pt idx="3">
                  <c:v>185.34899999999999</c:v>
                </c:pt>
                <c:pt idx="4">
                  <c:v>183.87200000000001</c:v>
                </c:pt>
                <c:pt idx="5">
                  <c:v>182.749</c:v>
                </c:pt>
                <c:pt idx="6">
                  <c:v>182.358</c:v>
                </c:pt>
                <c:pt idx="7">
                  <c:v>180.55799999999999</c:v>
                </c:pt>
                <c:pt idx="8">
                  <c:v>179.47800000000001</c:v>
                </c:pt>
                <c:pt idx="9">
                  <c:v>178.87100000000001</c:v>
                </c:pt>
                <c:pt idx="10">
                  <c:v>178.43799999999999</c:v>
                </c:pt>
                <c:pt idx="11">
                  <c:v>176.64400000000001</c:v>
                </c:pt>
                <c:pt idx="12">
                  <c:v>176.077</c:v>
                </c:pt>
                <c:pt idx="13">
                  <c:v>175.74700000000001</c:v>
                </c:pt>
                <c:pt idx="14">
                  <c:v>175.67699999999999</c:v>
                </c:pt>
                <c:pt idx="15">
                  <c:v>175.477</c:v>
                </c:pt>
                <c:pt idx="16">
                  <c:v>175.27699999999999</c:v>
                </c:pt>
                <c:pt idx="17">
                  <c:v>174.93700000000001</c:v>
                </c:pt>
                <c:pt idx="18">
                  <c:v>174.87700000000001</c:v>
                </c:pt>
                <c:pt idx="19">
                  <c:v>174.697</c:v>
                </c:pt>
                <c:pt idx="20">
                  <c:v>174.87700000000001</c:v>
                </c:pt>
                <c:pt idx="21">
                  <c:v>176.92400000000001</c:v>
                </c:pt>
                <c:pt idx="22">
                  <c:v>177.97399999999999</c:v>
                </c:pt>
                <c:pt idx="23">
                  <c:v>178.80099999999999</c:v>
                </c:pt>
                <c:pt idx="24">
                  <c:v>180.398</c:v>
                </c:pt>
                <c:pt idx="25">
                  <c:v>180.18600000000001</c:v>
                </c:pt>
                <c:pt idx="26">
                  <c:v>181.09299999999999</c:v>
                </c:pt>
                <c:pt idx="27">
                  <c:v>181.495</c:v>
                </c:pt>
                <c:pt idx="28">
                  <c:v>181.38800000000001</c:v>
                </c:pt>
                <c:pt idx="29">
                  <c:v>181.51300000000001</c:v>
                </c:pt>
                <c:pt idx="30">
                  <c:v>181.58699999999999</c:v>
                </c:pt>
                <c:pt idx="31">
                  <c:v>181.59399999999999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36-438A-A1DC-FBD34FA322F9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1.0729479327904442E-2"/>
                  <c:y val="-0.1299319443476645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ระดับน้ำ 176.077 ม.</a:t>
                    </a:r>
                  </a:p>
                </c:rich>
              </c:tx>
              <c:spPr>
                <a:solidFill>
                  <a:schemeClr val="bg1"/>
                </a:solidFill>
                <a:ln w="3175">
                  <a:solidFill>
                    <a:schemeClr val="tx1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A36-438A-A1DC-FBD34FA322F9}"/>
                </c:ext>
              </c:extLst>
            </c:dLbl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'Sw.5A-2568'!$R$16:$R$24</c:f>
              <c:numCache>
                <c:formatCode>0</c:formatCode>
                <c:ptCount val="9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</c:numCache>
            </c:numRef>
          </c:xVal>
          <c:yVal>
            <c:numRef>
              <c:f>'Sw.5A-2568'!$T$16:$T$24</c:f>
              <c:numCache>
                <c:formatCode>0.000</c:formatCode>
                <c:ptCount val="9"/>
                <c:pt idx="0">
                  <c:v>176.077</c:v>
                </c:pt>
                <c:pt idx="1">
                  <c:v>176.077</c:v>
                </c:pt>
                <c:pt idx="2">
                  <c:v>176.077</c:v>
                </c:pt>
                <c:pt idx="3">
                  <c:v>176.077</c:v>
                </c:pt>
                <c:pt idx="4">
                  <c:v>176.077</c:v>
                </c:pt>
                <c:pt idx="5">
                  <c:v>176.077</c:v>
                </c:pt>
                <c:pt idx="6">
                  <c:v>176.077</c:v>
                </c:pt>
                <c:pt idx="7">
                  <c:v>176.077</c:v>
                </c:pt>
                <c:pt idx="8">
                  <c:v>176.077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36-438A-A1DC-FBD34FA32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84217248"/>
        <c:axId val="-1331167312"/>
      </c:scatterChart>
      <c:valAx>
        <c:axId val="-1284217248"/>
        <c:scaling>
          <c:orientation val="minMax"/>
          <c:max val="120"/>
          <c:min val="-4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4894951921815901"/>
              <c:y val="0.796392973002268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331167312"/>
        <c:crossesAt val="173"/>
        <c:crossBetween val="midCat"/>
        <c:majorUnit val="10"/>
        <c:minorUnit val="5"/>
      </c:valAx>
      <c:valAx>
        <c:axId val="-1331167312"/>
        <c:scaling>
          <c:orientation val="minMax"/>
          <c:max val="191"/>
          <c:min val="173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085106382978754E-3"/>
              <c:y val="0.2641515624226216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284217248"/>
        <c:crossesAt val="-4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</c:legendEntry>
      <c:layout>
        <c:manualLayout>
          <c:xMode val="edge"/>
          <c:yMode val="edge"/>
          <c:x val="0.2413120027624937"/>
          <c:y val="0.88891676151100585"/>
          <c:w val="0.52031908831908835"/>
          <c:h val="9.928382845949565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7620</xdr:rowOff>
    </xdr:from>
    <xdr:to>
      <xdr:col>10</xdr:col>
      <xdr:colOff>440055</xdr:colOff>
      <xdr:row>3</xdr:row>
      <xdr:rowOff>129540</xdr:rowOff>
    </xdr:to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472440" y="7620"/>
          <a:ext cx="4777740" cy="69342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ภาพถ่ายและรูปตัดขวางลำน้ำสถานีสำรวจอุทกวิทยาน้ำปาย (S</a:t>
          </a:r>
          <a:r>
            <a:rPr lang="en-US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w</a:t>
          </a: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.5A)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บ้านท่าโป่งแดง ต.ผาบ่อง อ.เมือง จ.แม่ฮ่องสอน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487" name="Rectangle 2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88" name="Text Box 3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438150</xdr:colOff>
      <xdr:row>33</xdr:row>
      <xdr:rowOff>180975</xdr:rowOff>
    </xdr:to>
    <xdr:graphicFrame macro="">
      <xdr:nvGraphicFramePr>
        <xdr:cNvPr id="1489" name="Chart 4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90" name="Text Box 3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91" name="Text Box 3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92" name="Text Box 3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93" name="Text Box 3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494" name="Text Box 3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495" name="Text Box 152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496" name="Text Box 153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497" name="Text Box 154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498" name="Text Box 155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499" name="Text Box 156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285750</xdr:colOff>
      <xdr:row>30</xdr:row>
      <xdr:rowOff>47625</xdr:rowOff>
    </xdr:from>
    <xdr:to>
      <xdr:col>17</xdr:col>
      <xdr:colOff>361950</xdr:colOff>
      <xdr:row>31</xdr:row>
      <xdr:rowOff>57150</xdr:rowOff>
    </xdr:to>
    <xdr:sp macro="" textlink="">
      <xdr:nvSpPr>
        <xdr:cNvPr id="1500" name="Text Box 157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8124825" y="5572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01" name="Text Box 3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02" name="Text Box 3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03" name="Text Box 3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04" name="Text Box 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05" name="Text Box 3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506" name="Text Box 3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07" name="Text Box 3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08" name="Text Box 3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09" name="Text Box 3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10" name="Text Box 3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11" name="Text Box 3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512" name="Text Box 3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0" name="Text Box 15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1" name="Text Box 15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2" name="Text Box 15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3" name="Text Box 15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4" name="Text Box 15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35" name="Text Box 15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57</xdr:row>
      <xdr:rowOff>152400</xdr:rowOff>
    </xdr:from>
    <xdr:ext cx="76200" cy="200025"/>
    <xdr:sp macro="" textlink="">
      <xdr:nvSpPr>
        <xdr:cNvPr id="48" name="Text Box 15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57</xdr:row>
      <xdr:rowOff>152400</xdr:rowOff>
    </xdr:from>
    <xdr:ext cx="76200" cy="200025"/>
    <xdr:sp macro="" textlink="">
      <xdr:nvSpPr>
        <xdr:cNvPr id="49" name="Text Box 15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57</xdr:row>
      <xdr:rowOff>152400</xdr:rowOff>
    </xdr:from>
    <xdr:ext cx="76200" cy="200025"/>
    <xdr:sp macro="" textlink="">
      <xdr:nvSpPr>
        <xdr:cNvPr id="50" name="Text Box 15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57</xdr:row>
      <xdr:rowOff>152400</xdr:rowOff>
    </xdr:from>
    <xdr:ext cx="76200" cy="200025"/>
    <xdr:sp macro="" textlink="">
      <xdr:nvSpPr>
        <xdr:cNvPr id="51" name="Text Box 15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57</xdr:row>
      <xdr:rowOff>152400</xdr:rowOff>
    </xdr:from>
    <xdr:ext cx="76200" cy="200025"/>
    <xdr:sp macro="" textlink="">
      <xdr:nvSpPr>
        <xdr:cNvPr id="52" name="Text Box 15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60</xdr:row>
      <xdr:rowOff>47625</xdr:rowOff>
    </xdr:from>
    <xdr:ext cx="76200" cy="200025"/>
    <xdr:sp macro="" textlink="">
      <xdr:nvSpPr>
        <xdr:cNvPr id="53" name="Text Box 15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124825" y="5762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123825</xdr:rowOff>
    </xdr:from>
    <xdr:to>
      <xdr:col>11</xdr:col>
      <xdr:colOff>390525</xdr:colOff>
      <xdr:row>15</xdr:row>
      <xdr:rowOff>171451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798C125-3228-01E0-3FD5-F69367073A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67" b="18251"/>
        <a:stretch/>
      </xdr:blipFill>
      <xdr:spPr>
        <a:xfrm>
          <a:off x="0" y="695325"/>
          <a:ext cx="5524500" cy="2333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view="pageBreakPreview" zoomScale="60" zoomScaleNormal="100" workbookViewId="0">
      <selection activeCell="X31" sqref="X31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">
      <c r="O1" s="48">
        <v>2567</v>
      </c>
      <c r="P1" s="49"/>
      <c r="Q1" s="50"/>
      <c r="R1" s="48">
        <v>2568</v>
      </c>
      <c r="S1" s="49"/>
      <c r="T1" s="50"/>
    </row>
    <row r="2" spans="14:20" ht="15" customHeight="1" x14ac:dyDescent="0.2">
      <c r="O2" s="51" t="s">
        <v>11</v>
      </c>
      <c r="P2" s="52"/>
      <c r="Q2" s="53"/>
      <c r="R2" s="51" t="s">
        <v>13</v>
      </c>
      <c r="S2" s="52"/>
      <c r="T2" s="53"/>
    </row>
    <row r="3" spans="14:20" ht="15" customHeight="1" x14ac:dyDescent="0.2">
      <c r="O3" s="2" t="s">
        <v>0</v>
      </c>
      <c r="P3" s="12" t="s">
        <v>1</v>
      </c>
      <c r="Q3" s="11" t="s">
        <v>7</v>
      </c>
      <c r="R3" s="2" t="s">
        <v>0</v>
      </c>
      <c r="S3" s="12" t="s">
        <v>1</v>
      </c>
      <c r="T3" s="11" t="s">
        <v>7</v>
      </c>
    </row>
    <row r="4" spans="14:20" ht="15" customHeight="1" x14ac:dyDescent="0.2">
      <c r="N4" s="10"/>
      <c r="O4" s="14">
        <v>-40</v>
      </c>
      <c r="P4" s="15">
        <v>187.041</v>
      </c>
      <c r="Q4" s="18">
        <v>175.50299999999999</v>
      </c>
      <c r="R4" s="14">
        <v>-40</v>
      </c>
      <c r="S4" s="15">
        <v>187.06</v>
      </c>
      <c r="T4" s="18">
        <v>176.077</v>
      </c>
    </row>
    <row r="5" spans="14:20" ht="15" customHeight="1" x14ac:dyDescent="0.2">
      <c r="O5" s="8">
        <v>-30</v>
      </c>
      <c r="P5" s="16">
        <v>186.857</v>
      </c>
      <c r="Q5" s="19">
        <v>175.50299999999999</v>
      </c>
      <c r="R5" s="8">
        <v>-30</v>
      </c>
      <c r="S5" s="16">
        <v>187.07499999999999</v>
      </c>
      <c r="T5" s="19">
        <f>$T$4</f>
        <v>176.077</v>
      </c>
    </row>
    <row r="6" spans="14:20" ht="15" customHeight="1" x14ac:dyDescent="0.2">
      <c r="O6" s="8">
        <v>-20</v>
      </c>
      <c r="P6" s="16">
        <v>186.36600000000001</v>
      </c>
      <c r="Q6" s="19">
        <v>175.50299999999999</v>
      </c>
      <c r="R6" s="8">
        <v>-20</v>
      </c>
      <c r="S6" s="16">
        <v>187.065</v>
      </c>
      <c r="T6" s="19">
        <f t="shared" ref="T6:T35" si="0">$T$4</f>
        <v>176.077</v>
      </c>
    </row>
    <row r="7" spans="14:20" ht="15" customHeight="1" x14ac:dyDescent="0.2">
      <c r="O7" s="8">
        <v>-10</v>
      </c>
      <c r="P7" s="16">
        <v>185.00700000000001</v>
      </c>
      <c r="Q7" s="19">
        <v>175.50299999999999</v>
      </c>
      <c r="R7" s="8">
        <v>-10</v>
      </c>
      <c r="S7" s="16">
        <v>185.34899999999999</v>
      </c>
      <c r="T7" s="19">
        <f t="shared" si="0"/>
        <v>176.077</v>
      </c>
    </row>
    <row r="8" spans="14:20" ht="15" customHeight="1" x14ac:dyDescent="0.2">
      <c r="O8" s="8">
        <v>0</v>
      </c>
      <c r="P8" s="16">
        <v>183.87200000000001</v>
      </c>
      <c r="Q8" s="19">
        <v>175.50299999999999</v>
      </c>
      <c r="R8" s="8">
        <v>0</v>
      </c>
      <c r="S8" s="16">
        <v>183.87200000000001</v>
      </c>
      <c r="T8" s="19">
        <f t="shared" si="0"/>
        <v>176.077</v>
      </c>
    </row>
    <row r="9" spans="14:20" ht="15" customHeight="1" x14ac:dyDescent="0.2">
      <c r="O9" s="8">
        <v>5</v>
      </c>
      <c r="P9" s="16">
        <v>182.239</v>
      </c>
      <c r="Q9" s="19">
        <v>175.50299999999999</v>
      </c>
      <c r="R9" s="8">
        <v>5</v>
      </c>
      <c r="S9" s="16">
        <v>182.749</v>
      </c>
      <c r="T9" s="19">
        <f t="shared" si="0"/>
        <v>176.077</v>
      </c>
    </row>
    <row r="10" spans="14:20" ht="15" customHeight="1" x14ac:dyDescent="0.2">
      <c r="O10" s="8">
        <v>7</v>
      </c>
      <c r="P10" s="16">
        <v>181.38800000000001</v>
      </c>
      <c r="Q10" s="19">
        <v>175.50299999999999</v>
      </c>
      <c r="R10" s="8">
        <v>7</v>
      </c>
      <c r="S10" s="16">
        <v>182.358</v>
      </c>
      <c r="T10" s="19">
        <f t="shared" si="0"/>
        <v>176.077</v>
      </c>
    </row>
    <row r="11" spans="14:20" ht="15" customHeight="1" x14ac:dyDescent="0.2">
      <c r="O11" s="8">
        <v>9</v>
      </c>
      <c r="P11" s="16">
        <v>180.006</v>
      </c>
      <c r="Q11" s="19">
        <v>175.50299999999999</v>
      </c>
      <c r="R11" s="8">
        <v>9</v>
      </c>
      <c r="S11" s="16">
        <v>180.55799999999999</v>
      </c>
      <c r="T11" s="19">
        <f t="shared" si="0"/>
        <v>176.077</v>
      </c>
    </row>
    <row r="12" spans="14:20" ht="15" customHeight="1" x14ac:dyDescent="0.2">
      <c r="O12" s="8">
        <v>10</v>
      </c>
      <c r="P12" s="16">
        <v>179.52</v>
      </c>
      <c r="Q12" s="19">
        <v>175.50299999999999</v>
      </c>
      <c r="R12" s="8">
        <v>10</v>
      </c>
      <c r="S12" s="16">
        <v>179.47800000000001</v>
      </c>
      <c r="T12" s="19">
        <f t="shared" si="0"/>
        <v>176.077</v>
      </c>
    </row>
    <row r="13" spans="14:20" ht="15" customHeight="1" x14ac:dyDescent="0.2">
      <c r="O13" s="8">
        <v>11</v>
      </c>
      <c r="P13" s="16">
        <v>178.464</v>
      </c>
      <c r="Q13" s="19">
        <v>175.50299999999999</v>
      </c>
      <c r="R13" s="8">
        <v>11</v>
      </c>
      <c r="S13" s="16">
        <v>178.87100000000001</v>
      </c>
      <c r="T13" s="19">
        <f t="shared" si="0"/>
        <v>176.077</v>
      </c>
    </row>
    <row r="14" spans="14:20" ht="15" customHeight="1" x14ac:dyDescent="0.2">
      <c r="N14" s="10"/>
      <c r="O14" s="8">
        <v>12</v>
      </c>
      <c r="P14" s="16">
        <v>178.37799999999999</v>
      </c>
      <c r="Q14" s="19">
        <v>175.50299999999999</v>
      </c>
      <c r="R14" s="8">
        <v>12</v>
      </c>
      <c r="S14" s="16">
        <v>178.43799999999999</v>
      </c>
      <c r="T14" s="19">
        <f t="shared" si="0"/>
        <v>176.077</v>
      </c>
    </row>
    <row r="15" spans="14:20" ht="15" customHeight="1" x14ac:dyDescent="0.2">
      <c r="O15" s="8">
        <v>14</v>
      </c>
      <c r="P15" s="16">
        <v>176.548</v>
      </c>
      <c r="Q15" s="19">
        <v>175.50299999999999</v>
      </c>
      <c r="R15" s="8">
        <v>14</v>
      </c>
      <c r="S15" s="16">
        <v>176.64400000000001</v>
      </c>
      <c r="T15" s="19">
        <f t="shared" si="0"/>
        <v>176.077</v>
      </c>
    </row>
    <row r="16" spans="14:20" ht="15" customHeight="1" x14ac:dyDescent="0.2">
      <c r="O16" s="8">
        <v>15</v>
      </c>
      <c r="P16" s="16">
        <v>175.68</v>
      </c>
      <c r="Q16" s="19">
        <v>175.50299999999999</v>
      </c>
      <c r="R16" s="8">
        <v>15</v>
      </c>
      <c r="S16" s="16">
        <v>176.077</v>
      </c>
      <c r="T16" s="19">
        <f t="shared" si="0"/>
        <v>176.077</v>
      </c>
    </row>
    <row r="17" spans="12:20" ht="15" customHeight="1" x14ac:dyDescent="0.2">
      <c r="O17" s="8">
        <v>16</v>
      </c>
      <c r="P17" s="16">
        <v>175.50299999999999</v>
      </c>
      <c r="Q17" s="19">
        <v>175.50299999999999</v>
      </c>
      <c r="R17" s="8">
        <v>20</v>
      </c>
      <c r="S17" s="16">
        <v>175.74700000000001</v>
      </c>
      <c r="T17" s="19">
        <f t="shared" si="0"/>
        <v>176.077</v>
      </c>
    </row>
    <row r="18" spans="12:20" ht="15" customHeight="1" x14ac:dyDescent="0.2">
      <c r="O18" s="8">
        <v>20</v>
      </c>
      <c r="P18" s="16">
        <v>175.07300000000001</v>
      </c>
      <c r="Q18" s="19">
        <v>175.50299999999999</v>
      </c>
      <c r="R18" s="8">
        <v>25</v>
      </c>
      <c r="S18" s="16">
        <v>175.67699999999999</v>
      </c>
      <c r="T18" s="19">
        <f t="shared" si="0"/>
        <v>176.077</v>
      </c>
    </row>
    <row r="19" spans="12:20" ht="15" customHeight="1" x14ac:dyDescent="0.2">
      <c r="O19" s="8">
        <v>25</v>
      </c>
      <c r="P19" s="16">
        <v>175.22300000000001</v>
      </c>
      <c r="Q19" s="19">
        <v>175.50299999999999</v>
      </c>
      <c r="R19" s="8">
        <v>30</v>
      </c>
      <c r="S19" s="16">
        <v>175.477</v>
      </c>
      <c r="T19" s="19">
        <f t="shared" si="0"/>
        <v>176.077</v>
      </c>
    </row>
    <row r="20" spans="12:20" ht="15" customHeight="1" x14ac:dyDescent="0.2">
      <c r="O20" s="8">
        <v>30</v>
      </c>
      <c r="P20" s="16">
        <v>175.053</v>
      </c>
      <c r="Q20" s="19">
        <v>175.50299999999999</v>
      </c>
      <c r="R20" s="8">
        <v>35</v>
      </c>
      <c r="S20" s="16">
        <v>175.27699999999999</v>
      </c>
      <c r="T20" s="19">
        <f t="shared" si="0"/>
        <v>176.077</v>
      </c>
    </row>
    <row r="21" spans="12:20" ht="15" customHeight="1" x14ac:dyDescent="0.2">
      <c r="O21" s="8">
        <v>35</v>
      </c>
      <c r="P21" s="16">
        <v>174.953</v>
      </c>
      <c r="Q21" s="19">
        <v>175.50299999999999</v>
      </c>
      <c r="R21" s="8">
        <v>40</v>
      </c>
      <c r="S21" s="16">
        <v>174.93700000000001</v>
      </c>
      <c r="T21" s="19">
        <f t="shared" si="0"/>
        <v>176.077</v>
      </c>
    </row>
    <row r="22" spans="12:20" ht="15" customHeight="1" x14ac:dyDescent="0.2">
      <c r="O22" s="8">
        <v>40</v>
      </c>
      <c r="P22" s="16">
        <v>174.87299999999999</v>
      </c>
      <c r="Q22" s="19">
        <v>175.50299999999999</v>
      </c>
      <c r="R22" s="8">
        <v>45</v>
      </c>
      <c r="S22" s="16">
        <v>174.87700000000001</v>
      </c>
      <c r="T22" s="19">
        <f t="shared" si="0"/>
        <v>176.077</v>
      </c>
    </row>
    <row r="23" spans="12:20" ht="15" customHeight="1" x14ac:dyDescent="0.2">
      <c r="O23" s="8">
        <v>45</v>
      </c>
      <c r="P23" s="16">
        <v>174.703</v>
      </c>
      <c r="Q23" s="19">
        <v>175.50299999999999</v>
      </c>
      <c r="R23" s="8">
        <v>50</v>
      </c>
      <c r="S23" s="16">
        <v>174.697</v>
      </c>
      <c r="T23" s="19">
        <f t="shared" si="0"/>
        <v>176.077</v>
      </c>
    </row>
    <row r="24" spans="12:20" ht="15" customHeight="1" x14ac:dyDescent="0.2">
      <c r="O24" s="8">
        <v>50</v>
      </c>
      <c r="P24" s="16">
        <v>174.65299999999999</v>
      </c>
      <c r="Q24" s="19">
        <v>175.50299999999999</v>
      </c>
      <c r="R24" s="8">
        <v>55</v>
      </c>
      <c r="S24" s="16">
        <v>174.87700000000001</v>
      </c>
      <c r="T24" s="19">
        <f t="shared" si="0"/>
        <v>176.077</v>
      </c>
    </row>
    <row r="25" spans="12:20" ht="15" customHeight="1" x14ac:dyDescent="0.2">
      <c r="L25" s="3"/>
      <c r="M25" s="3"/>
      <c r="N25" s="10"/>
      <c r="O25" s="8">
        <v>55</v>
      </c>
      <c r="P25" s="16">
        <v>174.63300000000001</v>
      </c>
      <c r="Q25" s="19">
        <v>175.50299999999999</v>
      </c>
      <c r="R25" s="8">
        <v>60</v>
      </c>
      <c r="S25" s="16">
        <v>176.92400000000001</v>
      </c>
      <c r="T25" s="19">
        <f t="shared" si="0"/>
        <v>176.077</v>
      </c>
    </row>
    <row r="26" spans="12:20" ht="15" customHeight="1" x14ac:dyDescent="0.2">
      <c r="L26" s="4"/>
      <c r="M26" s="4"/>
      <c r="O26" s="8">
        <v>58</v>
      </c>
      <c r="P26" s="16">
        <v>175.50800000000001</v>
      </c>
      <c r="Q26" s="19">
        <v>175.50299999999999</v>
      </c>
      <c r="R26" s="8">
        <v>65</v>
      </c>
      <c r="S26" s="16">
        <v>177.97399999999999</v>
      </c>
      <c r="T26" s="19">
        <f t="shared" si="0"/>
        <v>176.077</v>
      </c>
    </row>
    <row r="27" spans="12:20" ht="15" customHeight="1" x14ac:dyDescent="0.2">
      <c r="L27" s="3"/>
      <c r="M27" s="3"/>
      <c r="O27" s="8">
        <v>60</v>
      </c>
      <c r="P27" s="16">
        <v>176.733</v>
      </c>
      <c r="Q27" s="19">
        <v>175.50299999999999</v>
      </c>
      <c r="R27" s="8">
        <v>70</v>
      </c>
      <c r="S27" s="16">
        <v>178.80099999999999</v>
      </c>
      <c r="T27" s="19">
        <f t="shared" si="0"/>
        <v>176.077</v>
      </c>
    </row>
    <row r="28" spans="12:20" ht="15" customHeight="1" x14ac:dyDescent="0.2">
      <c r="L28" s="4"/>
      <c r="M28" s="4"/>
      <c r="O28" s="8">
        <v>65</v>
      </c>
      <c r="P28" s="16">
        <v>178.08500000000001</v>
      </c>
      <c r="Q28" s="19">
        <v>175.50299999999999</v>
      </c>
      <c r="R28" s="8">
        <v>75</v>
      </c>
      <c r="S28" s="16">
        <v>180.398</v>
      </c>
      <c r="T28" s="19">
        <f t="shared" si="0"/>
        <v>176.077</v>
      </c>
    </row>
    <row r="29" spans="12:20" ht="15" customHeight="1" x14ac:dyDescent="0.2">
      <c r="L29" s="3"/>
      <c r="M29" s="3"/>
      <c r="O29" s="8">
        <v>70</v>
      </c>
      <c r="P29" s="16">
        <v>179.404</v>
      </c>
      <c r="Q29" s="19">
        <v>175.50299999999999</v>
      </c>
      <c r="R29" s="8">
        <v>80</v>
      </c>
      <c r="S29" s="16">
        <v>180.18600000000001</v>
      </c>
      <c r="T29" s="19">
        <f t="shared" si="0"/>
        <v>176.077</v>
      </c>
    </row>
    <row r="30" spans="12:20" ht="15" customHeight="1" x14ac:dyDescent="0.2">
      <c r="L30" s="4"/>
      <c r="M30" s="4"/>
      <c r="O30" s="8">
        <v>75</v>
      </c>
      <c r="P30" s="16">
        <v>180.33699999999999</v>
      </c>
      <c r="Q30" s="19">
        <v>175.50299999999999</v>
      </c>
      <c r="R30" s="8">
        <v>85</v>
      </c>
      <c r="S30" s="16">
        <v>181.09299999999999</v>
      </c>
      <c r="T30" s="19">
        <f t="shared" si="0"/>
        <v>176.077</v>
      </c>
    </row>
    <row r="31" spans="12:20" ht="15" customHeight="1" x14ac:dyDescent="0.2">
      <c r="L31" s="5"/>
      <c r="M31" s="5"/>
      <c r="O31" s="8">
        <v>80</v>
      </c>
      <c r="P31" s="16">
        <v>180.166</v>
      </c>
      <c r="Q31" s="19">
        <v>175.50299999999999</v>
      </c>
      <c r="R31" s="8">
        <v>90</v>
      </c>
      <c r="S31" s="16">
        <v>181.495</v>
      </c>
      <c r="T31" s="19">
        <f t="shared" si="0"/>
        <v>176.077</v>
      </c>
    </row>
    <row r="32" spans="12:20" ht="15" customHeight="1" x14ac:dyDescent="0.2">
      <c r="L32" s="5"/>
      <c r="M32" s="5"/>
      <c r="O32" s="8">
        <v>85</v>
      </c>
      <c r="P32" s="16">
        <v>180.89400000000001</v>
      </c>
      <c r="Q32" s="19">
        <v>175.50299999999999</v>
      </c>
      <c r="R32" s="8">
        <v>100</v>
      </c>
      <c r="S32" s="16">
        <v>181.38800000000001</v>
      </c>
      <c r="T32" s="19">
        <f t="shared" si="0"/>
        <v>176.077</v>
      </c>
    </row>
    <row r="33" spans="1:20" ht="15" customHeight="1" x14ac:dyDescent="0.2">
      <c r="L33" s="6"/>
      <c r="M33" s="7"/>
      <c r="O33" s="8">
        <v>90</v>
      </c>
      <c r="P33" s="16">
        <v>181.495</v>
      </c>
      <c r="Q33" s="19">
        <v>175.50299999999999</v>
      </c>
      <c r="R33" s="8">
        <v>110</v>
      </c>
      <c r="S33" s="16">
        <v>181.51300000000001</v>
      </c>
      <c r="T33" s="19">
        <f t="shared" si="0"/>
        <v>176.077</v>
      </c>
    </row>
    <row r="34" spans="1:20" ht="15" customHeight="1" x14ac:dyDescent="0.2">
      <c r="L34" s="5"/>
      <c r="M34" s="5"/>
      <c r="O34" s="8">
        <v>100</v>
      </c>
      <c r="P34" s="16">
        <v>181.45500000000001</v>
      </c>
      <c r="Q34" s="19">
        <v>175.50299999999999</v>
      </c>
      <c r="R34" s="8">
        <v>120</v>
      </c>
      <c r="S34" s="16">
        <v>181.58699999999999</v>
      </c>
      <c r="T34" s="19">
        <f t="shared" si="0"/>
        <v>176.077</v>
      </c>
    </row>
    <row r="35" spans="1:20" ht="15" customHeight="1" x14ac:dyDescent="0.2">
      <c r="O35" s="8">
        <v>110</v>
      </c>
      <c r="P35" s="16">
        <v>181.47499999999999</v>
      </c>
      <c r="Q35" s="19">
        <v>175.50299999999999</v>
      </c>
      <c r="R35" s="8">
        <v>130</v>
      </c>
      <c r="S35" s="16">
        <v>181.59399999999999</v>
      </c>
      <c r="T35" s="19">
        <f t="shared" si="0"/>
        <v>176.077</v>
      </c>
    </row>
    <row r="36" spans="1:20" ht="15" customHeight="1" x14ac:dyDescent="0.2">
      <c r="A36" s="37" t="s">
        <v>0</v>
      </c>
      <c r="B36" s="40">
        <v>-40</v>
      </c>
      <c r="C36" s="41">
        <v>-30</v>
      </c>
      <c r="D36" s="41">
        <v>-20</v>
      </c>
      <c r="E36" s="41">
        <v>-10</v>
      </c>
      <c r="F36" s="41">
        <v>0</v>
      </c>
      <c r="G36" s="41">
        <v>5</v>
      </c>
      <c r="H36" s="41">
        <v>7</v>
      </c>
      <c r="I36" s="41">
        <v>9</v>
      </c>
      <c r="J36" s="41">
        <v>10</v>
      </c>
      <c r="K36" s="41">
        <v>11</v>
      </c>
      <c r="L36" s="42">
        <v>12</v>
      </c>
      <c r="N36" s="10"/>
      <c r="O36" s="8">
        <v>120</v>
      </c>
      <c r="P36" s="16">
        <v>181.48400000000001</v>
      </c>
      <c r="Q36" s="19">
        <v>175.50299999999999</v>
      </c>
      <c r="R36" s="8"/>
      <c r="S36" s="16"/>
      <c r="T36" s="19"/>
    </row>
    <row r="37" spans="1:20" ht="15" customHeight="1" x14ac:dyDescent="0.2">
      <c r="A37" s="34" t="s">
        <v>1</v>
      </c>
      <c r="B37" s="43">
        <v>187.06</v>
      </c>
      <c r="C37" s="39">
        <v>187.07499999999999</v>
      </c>
      <c r="D37" s="39">
        <v>187.065</v>
      </c>
      <c r="E37" s="39">
        <v>185.34899999999999</v>
      </c>
      <c r="F37" s="39">
        <v>183.87200000000001</v>
      </c>
      <c r="G37" s="39">
        <v>182.749</v>
      </c>
      <c r="H37" s="39">
        <v>182.358</v>
      </c>
      <c r="I37" s="39">
        <v>180.55799999999999</v>
      </c>
      <c r="J37" s="39">
        <v>179.47800000000001</v>
      </c>
      <c r="K37" s="39">
        <v>178.87100000000001</v>
      </c>
      <c r="L37" s="44">
        <v>178.43799999999999</v>
      </c>
      <c r="O37" s="8">
        <v>130</v>
      </c>
      <c r="P37" s="16">
        <v>181.48500000000001</v>
      </c>
      <c r="Q37" s="19">
        <v>175.50299999999999</v>
      </c>
      <c r="R37" s="8"/>
      <c r="S37" s="16"/>
      <c r="T37" s="19"/>
    </row>
    <row r="38" spans="1:20" ht="15" customHeight="1" x14ac:dyDescent="0.2">
      <c r="A38" s="34" t="s">
        <v>0</v>
      </c>
      <c r="B38" s="45">
        <v>14</v>
      </c>
      <c r="C38" s="38">
        <v>15</v>
      </c>
      <c r="D38" s="38">
        <v>20</v>
      </c>
      <c r="E38" s="38">
        <v>25</v>
      </c>
      <c r="F38" s="38">
        <v>30</v>
      </c>
      <c r="G38" s="38">
        <v>35</v>
      </c>
      <c r="H38" s="38">
        <v>40</v>
      </c>
      <c r="I38" s="38">
        <v>45</v>
      </c>
      <c r="J38" s="38">
        <v>50</v>
      </c>
      <c r="K38" s="38">
        <v>55</v>
      </c>
      <c r="L38" s="46">
        <v>60</v>
      </c>
      <c r="M38" s="7"/>
      <c r="N38" s="7"/>
      <c r="O38" s="8"/>
      <c r="P38" s="16"/>
      <c r="Q38" s="19"/>
      <c r="R38" s="8"/>
      <c r="S38" s="16"/>
      <c r="T38" s="19"/>
    </row>
    <row r="39" spans="1:20" ht="15" customHeight="1" x14ac:dyDescent="0.2">
      <c r="A39" s="34" t="s">
        <v>1</v>
      </c>
      <c r="B39" s="43">
        <v>176.64400000000001</v>
      </c>
      <c r="C39" s="39">
        <v>176.077</v>
      </c>
      <c r="D39" s="39">
        <v>175.74700000000001</v>
      </c>
      <c r="E39" s="39">
        <v>175.67699999999999</v>
      </c>
      <c r="F39" s="39">
        <v>175.477</v>
      </c>
      <c r="G39" s="39">
        <v>175.27699999999999</v>
      </c>
      <c r="H39" s="39">
        <v>174.93700000000001</v>
      </c>
      <c r="I39" s="39">
        <v>174.87700000000001</v>
      </c>
      <c r="J39" s="39">
        <v>174.697</v>
      </c>
      <c r="K39" s="39">
        <v>174.87700000000001</v>
      </c>
      <c r="L39" s="44">
        <v>176.92400000000001</v>
      </c>
      <c r="O39" s="8"/>
      <c r="P39" s="16"/>
      <c r="Q39" s="19"/>
      <c r="R39" s="8"/>
      <c r="S39" s="16"/>
      <c r="T39" s="19"/>
    </row>
    <row r="40" spans="1:20" ht="15" customHeight="1" x14ac:dyDescent="0.2">
      <c r="A40" s="34" t="s">
        <v>0</v>
      </c>
      <c r="B40" s="45">
        <v>65</v>
      </c>
      <c r="C40" s="38">
        <v>70</v>
      </c>
      <c r="D40" s="38">
        <v>75</v>
      </c>
      <c r="E40" s="38">
        <v>80</v>
      </c>
      <c r="F40" s="38">
        <v>85</v>
      </c>
      <c r="G40" s="38">
        <v>90</v>
      </c>
      <c r="H40" s="38">
        <v>100</v>
      </c>
      <c r="I40" s="38">
        <v>110</v>
      </c>
      <c r="J40" s="38">
        <v>120</v>
      </c>
      <c r="K40" s="38">
        <v>130</v>
      </c>
      <c r="L40" s="33"/>
      <c r="O40" s="8"/>
      <c r="P40" s="16"/>
      <c r="Q40" s="19"/>
      <c r="R40" s="8"/>
      <c r="S40" s="16"/>
      <c r="T40" s="19"/>
    </row>
    <row r="41" spans="1:20" ht="15" customHeight="1" x14ac:dyDescent="0.2">
      <c r="A41" s="34" t="s">
        <v>1</v>
      </c>
      <c r="B41" s="43">
        <v>177.97399999999999</v>
      </c>
      <c r="C41" s="39">
        <v>178.80099999999999</v>
      </c>
      <c r="D41" s="39">
        <v>180.398</v>
      </c>
      <c r="E41" s="39">
        <v>180.18600000000001</v>
      </c>
      <c r="F41" s="39">
        <v>181.09299999999999</v>
      </c>
      <c r="G41" s="39">
        <v>181.495</v>
      </c>
      <c r="H41" s="39">
        <v>181.38800000000001</v>
      </c>
      <c r="I41" s="39">
        <v>181.51300000000001</v>
      </c>
      <c r="J41" s="39">
        <v>181.58699999999999</v>
      </c>
      <c r="K41" s="39">
        <v>181.59399999999999</v>
      </c>
      <c r="L41" s="33"/>
      <c r="O41" s="8"/>
      <c r="P41" s="16"/>
      <c r="Q41" s="19"/>
      <c r="R41" s="8"/>
      <c r="S41" s="16"/>
      <c r="T41" s="19"/>
    </row>
    <row r="42" spans="1:20" ht="15" customHeight="1" x14ac:dyDescent="0.2">
      <c r="A42" s="34" t="s">
        <v>0</v>
      </c>
      <c r="B42" s="35"/>
      <c r="C42" s="32"/>
      <c r="D42" s="32"/>
      <c r="E42" s="32"/>
      <c r="F42" s="32"/>
      <c r="G42" s="32"/>
      <c r="H42" s="32"/>
      <c r="I42" s="32"/>
      <c r="J42" s="32"/>
      <c r="K42" s="32"/>
      <c r="L42" s="33"/>
      <c r="O42" s="8"/>
      <c r="P42" s="16"/>
      <c r="Q42" s="19"/>
      <c r="R42" s="8"/>
      <c r="S42" s="16"/>
      <c r="T42" s="19"/>
    </row>
    <row r="43" spans="1:20" ht="15" customHeight="1" x14ac:dyDescent="0.2">
      <c r="A43" s="34" t="s">
        <v>1</v>
      </c>
      <c r="B43" s="35"/>
      <c r="C43" s="32"/>
      <c r="D43" s="32"/>
      <c r="E43" s="32"/>
      <c r="F43" s="32"/>
      <c r="G43" s="32"/>
      <c r="H43" s="32"/>
      <c r="I43" s="32"/>
      <c r="J43" s="32"/>
      <c r="K43" s="32"/>
      <c r="L43" s="33"/>
      <c r="O43" s="8"/>
      <c r="P43" s="16"/>
      <c r="Q43" s="19"/>
      <c r="R43" s="8"/>
      <c r="S43" s="16"/>
      <c r="T43" s="19"/>
    </row>
    <row r="44" spans="1:20" ht="15" customHeight="1" x14ac:dyDescent="0.2">
      <c r="A44" s="34" t="s">
        <v>0</v>
      </c>
      <c r="B44" s="35"/>
      <c r="C44" s="32"/>
      <c r="D44" s="32"/>
      <c r="E44" s="32"/>
      <c r="F44" s="32"/>
      <c r="G44" s="32"/>
      <c r="H44" s="32"/>
      <c r="I44" s="32"/>
      <c r="J44" s="32"/>
      <c r="K44" s="32"/>
      <c r="L44" s="33"/>
      <c r="O44" s="8"/>
      <c r="P44" s="16"/>
      <c r="Q44" s="19"/>
      <c r="R44" s="8"/>
      <c r="S44" s="16"/>
      <c r="T44" s="19"/>
    </row>
    <row r="45" spans="1:20" ht="15" customHeight="1" x14ac:dyDescent="0.2">
      <c r="A45" s="34" t="s">
        <v>1</v>
      </c>
      <c r="B45" s="35"/>
      <c r="C45" s="32"/>
      <c r="D45" s="32"/>
      <c r="E45" s="32"/>
      <c r="F45" s="32"/>
      <c r="G45" s="32"/>
      <c r="H45" s="32"/>
      <c r="I45" s="32"/>
      <c r="J45" s="32"/>
      <c r="K45" s="32"/>
      <c r="L45" s="33"/>
      <c r="O45" s="8"/>
      <c r="P45" s="16"/>
      <c r="Q45" s="19"/>
      <c r="R45" s="8"/>
      <c r="S45" s="16"/>
      <c r="T45" s="19"/>
    </row>
    <row r="46" spans="1:20" ht="15" customHeight="1" x14ac:dyDescent="0.2">
      <c r="A46" s="34" t="s">
        <v>0</v>
      </c>
      <c r="B46" s="35"/>
      <c r="C46" s="32"/>
      <c r="D46" s="32"/>
      <c r="E46" s="32"/>
      <c r="F46" s="32"/>
      <c r="G46" s="32"/>
      <c r="H46" s="32"/>
      <c r="I46" s="32"/>
      <c r="J46" s="32"/>
      <c r="K46" s="32"/>
      <c r="L46" s="33"/>
      <c r="O46" s="8"/>
      <c r="P46" s="16"/>
      <c r="Q46" s="19"/>
      <c r="R46" s="8"/>
      <c r="S46" s="16"/>
      <c r="T46" s="19"/>
    </row>
    <row r="47" spans="1:20" ht="15" customHeight="1" x14ac:dyDescent="0.2">
      <c r="A47" s="23" t="s">
        <v>1</v>
      </c>
      <c r="B47" s="24"/>
      <c r="C47" s="22"/>
      <c r="D47" s="22"/>
      <c r="E47" s="22"/>
      <c r="F47" s="22"/>
      <c r="G47" s="22"/>
      <c r="H47" s="22"/>
      <c r="I47" s="22"/>
      <c r="J47" s="22"/>
      <c r="K47" s="22"/>
      <c r="L47" s="21"/>
      <c r="N47" s="10"/>
      <c r="O47" s="8"/>
      <c r="P47" s="16"/>
      <c r="Q47" s="19"/>
      <c r="R47" s="8"/>
      <c r="S47" s="16"/>
      <c r="T47" s="19"/>
    </row>
    <row r="48" spans="1:20" ht="15" customHeight="1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O48" s="8"/>
      <c r="P48" s="16"/>
      <c r="Q48" s="19"/>
      <c r="R48" s="8"/>
      <c r="S48" s="16"/>
      <c r="T48" s="19"/>
    </row>
    <row r="49" spans="1:20" ht="15" customHeight="1" x14ac:dyDescent="0.25">
      <c r="A49" s="25"/>
      <c r="B49" s="26" t="s">
        <v>2</v>
      </c>
      <c r="C49" s="27">
        <v>187.423</v>
      </c>
      <c r="D49" s="28" t="s">
        <v>8</v>
      </c>
      <c r="E49" s="29"/>
      <c r="F49" s="26" t="s">
        <v>3</v>
      </c>
      <c r="G49" s="27">
        <v>183.87200000000001</v>
      </c>
      <c r="H49" s="28" t="s">
        <v>8</v>
      </c>
      <c r="I49" s="29"/>
      <c r="J49" s="26" t="s">
        <v>4</v>
      </c>
      <c r="K49" s="30">
        <v>181.495</v>
      </c>
      <c r="L49" s="28" t="s">
        <v>8</v>
      </c>
      <c r="O49" s="8"/>
      <c r="P49" s="16"/>
      <c r="Q49" s="19"/>
      <c r="R49" s="8"/>
      <c r="S49" s="16"/>
      <c r="T49" s="19"/>
    </row>
    <row r="50" spans="1:20" ht="15" customHeight="1" x14ac:dyDescent="0.25">
      <c r="A50" s="25"/>
      <c r="B50" s="26" t="s">
        <v>5</v>
      </c>
      <c r="C50" s="27">
        <f>MIN(S4:S35)</f>
        <v>174.697</v>
      </c>
      <c r="D50" s="28" t="s">
        <v>8</v>
      </c>
      <c r="E50" s="29"/>
      <c r="F50" s="26" t="s">
        <v>6</v>
      </c>
      <c r="G50" s="27">
        <v>175.75700000000001</v>
      </c>
      <c r="H50" s="28" t="s">
        <v>8</v>
      </c>
      <c r="I50" s="29"/>
      <c r="J50" s="51" t="s">
        <v>13</v>
      </c>
      <c r="K50" s="52"/>
      <c r="L50" s="53"/>
      <c r="O50" s="8"/>
      <c r="P50" s="16"/>
      <c r="Q50" s="19"/>
      <c r="R50" s="8"/>
      <c r="S50" s="16"/>
      <c r="T50" s="19"/>
    </row>
    <row r="51" spans="1:20" ht="15" customHeight="1" x14ac:dyDescent="0.2">
      <c r="O51" s="8"/>
      <c r="P51" s="17"/>
      <c r="Q51" s="19"/>
      <c r="R51" s="8"/>
      <c r="S51" s="17"/>
      <c r="T51" s="19"/>
    </row>
    <row r="52" spans="1:20" ht="15" customHeight="1" x14ac:dyDescent="0.2">
      <c r="J52" s="55" t="s">
        <v>10</v>
      </c>
      <c r="K52" s="55"/>
      <c r="L52" s="55"/>
      <c r="O52" s="9"/>
      <c r="P52" s="13"/>
      <c r="Q52" s="20"/>
      <c r="R52" s="9"/>
      <c r="S52" s="13"/>
      <c r="T52" s="20"/>
    </row>
    <row r="53" spans="1:20" ht="15" customHeight="1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</row>
    <row r="54" spans="1:20" x14ac:dyDescent="0.2">
      <c r="C54" s="36"/>
    </row>
    <row r="56" spans="1:20" x14ac:dyDescent="0.2">
      <c r="E56" s="54" t="s">
        <v>9</v>
      </c>
      <c r="F56" s="54"/>
      <c r="G56" s="54"/>
      <c r="H56" s="54"/>
      <c r="I56" s="54"/>
      <c r="P56" s="31"/>
    </row>
    <row r="59" spans="1:20" x14ac:dyDescent="0.2">
      <c r="D59" s="47" t="s">
        <v>12</v>
      </c>
      <c r="E59" s="47"/>
      <c r="F59" s="47"/>
      <c r="G59" s="47"/>
      <c r="H59" s="47"/>
      <c r="I59" s="47"/>
      <c r="J59" s="47"/>
    </row>
  </sheetData>
  <mergeCells count="8">
    <mergeCell ref="D59:J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&amp;R๘๖</oddHead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Sw.5A-2568</vt:lpstr>
      <vt:lpstr>'Sw.5A-2568'!Print_Area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2025-04-29T08:53:50Z</cp:lastPrinted>
  <dcterms:created xsi:type="dcterms:W3CDTF">2010-03-02T03:20:15Z</dcterms:created>
  <dcterms:modified xsi:type="dcterms:W3CDTF">2025-04-29T09:08:55Z</dcterms:modified>
</cp:coreProperties>
</file>