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10A" sheetId="1" r:id="rId1"/>
    <sheet name="W.10A-H.05" sheetId="2" r:id="rId2"/>
  </sheets>
  <definedNames>
    <definedName name="_Regression_Int" localSheetId="1" hidden="1">1</definedName>
    <definedName name="Print_Area_MI">'W.10A-H.05'!$A$1:$N$6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<sst xmlns="http://schemas.openxmlformats.org/spreadsheetml/2006/main" count="30" uniqueCount="25">
  <si>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</si>
  <si>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</si>
  <si>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</si>
  <si>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</si>
  <si>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</si>
  <si>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</si>
  <si>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</si>
  <si>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</si>
  <si>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</si>
  <si>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</si>
  <si>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</si>
  <si>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</si>
  <si>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</si>
  <si>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</si>
  <si>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</si>
  <si>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</si>
  <si>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</si>
  <si>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</si>
  <si>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</si>
  <si>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</si>
  <si>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</si>
  <si>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(W.10A)</t>
  </si>
  <si>
    <t xml:space="preserve"> พี้นที่รับน้ำ   2,798    ตร.กม. </t>
  </si>
  <si>
    <t>สถานี W.10A  :  แม่น้ำวัง ท้ายเขื่อนกิ่วลม  อ.เมือง  จ.ลำปาง</t>
  </si>
  <si>
    <t>ปี 2529 - 2545 หยุดการสำรวจ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</si>
</sst>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"/>
          <c:w val="0.871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'W.10A-H.05'!$A$7:$A$47</c:f>
              <c:numCache>
                <c:ptCount val="41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'W.10A-H.05'!$N$7:$N$47</c:f>
              <c:numCache>
                <c:ptCount val="41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96.67999999999999</c:v>
                </c:pt>
                <c:pt idx="40">
                  <c:v>68.4</c:v>
                </c:pt>
              </c:numCache>
            </c:numRef>
          </c:val>
        </c:ser>
        <c:gapWidth val="100"/>
        <c:axId val="33234201"/>
        <c:axId val="30672354"/>
      </c:barChart>
      <c:lineChart>
        <c:grouping val="standard"/>
        <c:varyColors val="0"/>
        <c:ser>
          <c:idx val="1"/>
          <c:order val="1"/>
          <c:tx>
            <c:v>ค่าเฉลี่ย 463.9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'W.10A-H.05'!$A$7:$A$46</c:f>
              <c:numCache>
                <c:ptCount val="40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'W.10A-H.05'!$P$7:$P$46</c:f>
              <c:numCache>
                <c:ptCount val="40"/>
                <c:pt idx="0">
                  <c:v>463.86</c:v>
                </c:pt>
                <c:pt idx="1">
                  <c:v>463.86</c:v>
                </c:pt>
                <c:pt idx="2">
                  <c:v>463.86</c:v>
                </c:pt>
                <c:pt idx="3">
                  <c:v>463.86</c:v>
                </c:pt>
                <c:pt idx="4">
                  <c:v>463.86</c:v>
                </c:pt>
                <c:pt idx="5">
                  <c:v>463.86</c:v>
                </c:pt>
                <c:pt idx="6">
                  <c:v>463.86</c:v>
                </c:pt>
                <c:pt idx="7">
                  <c:v>463.86</c:v>
                </c:pt>
                <c:pt idx="8">
                  <c:v>463.86</c:v>
                </c:pt>
                <c:pt idx="9">
                  <c:v>463.86</c:v>
                </c:pt>
                <c:pt idx="10">
                  <c:v>463.86</c:v>
                </c:pt>
                <c:pt idx="11">
                  <c:v>463.86</c:v>
                </c:pt>
                <c:pt idx="12">
                  <c:v>463.86</c:v>
                </c:pt>
                <c:pt idx="13">
                  <c:v>463.86</c:v>
                </c:pt>
                <c:pt idx="14">
                  <c:v>463.86</c:v>
                </c:pt>
                <c:pt idx="15">
                  <c:v>463.86</c:v>
                </c:pt>
                <c:pt idx="16">
                  <c:v>463.86</c:v>
                </c:pt>
                <c:pt idx="17">
                  <c:v>463.86</c:v>
                </c:pt>
                <c:pt idx="18">
                  <c:v>463.86</c:v>
                </c:pt>
                <c:pt idx="19">
                  <c:v>463.86</c:v>
                </c:pt>
                <c:pt idx="20">
                  <c:v>463.86</c:v>
                </c:pt>
                <c:pt idx="21">
                  <c:v>463.86</c:v>
                </c:pt>
                <c:pt idx="22">
                  <c:v>463.86</c:v>
                </c:pt>
                <c:pt idx="23">
                  <c:v>463.86</c:v>
                </c:pt>
                <c:pt idx="24">
                  <c:v>463.86</c:v>
                </c:pt>
                <c:pt idx="25">
                  <c:v>463.86</c:v>
                </c:pt>
                <c:pt idx="26">
                  <c:v>463.86</c:v>
                </c:pt>
                <c:pt idx="27">
                  <c:v>463.86</c:v>
                </c:pt>
                <c:pt idx="28">
                  <c:v>463.86</c:v>
                </c:pt>
                <c:pt idx="29">
                  <c:v>463.86</c:v>
                </c:pt>
                <c:pt idx="30">
                  <c:v>463.86</c:v>
                </c:pt>
                <c:pt idx="31">
                  <c:v>463.86</c:v>
                </c:pt>
                <c:pt idx="32">
                  <c:v>463.86</c:v>
                </c:pt>
                <c:pt idx="33">
                  <c:v>463.86</c:v>
                </c:pt>
                <c:pt idx="34">
                  <c:v>463.86</c:v>
                </c:pt>
                <c:pt idx="35">
                  <c:v>463.86</c:v>
                </c:pt>
                <c:pt idx="36">
                  <c:v>463.86</c:v>
                </c:pt>
                <c:pt idx="37">
                  <c:v>463.86</c:v>
                </c:pt>
                <c:pt idx="38">
                  <c:v>463.86</c:v>
                </c:pt>
                <c:pt idx="39">
                  <c:v>463.86</c:v>
                </c:pt>
              </c:numCache>
            </c:numRef>
          </c:val>
          <c:smooth val="0"/>
        </c:ser>
        <c:axId val="33234201"/>
        <c:axId val="30672354"/>
      </c:line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672354"/>
        <c:crossesAt val="0"/>
        <c:auto val="1"/>
        <c:lblOffset val="100"/>
        <c:tickLblSkip val="2"/>
        <c:noMultiLvlLbl val="0"/>
      </c:catAx>
      <c:valAx>
        <c:axId val="3067235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75"/>
          <c:y val="0.889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PageLayoutView="0" workbookViewId="0" topLeftCell="A38">
      <selection activeCell="R47" sqref="R4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>+N7*1000000/(365*86400)</f>
        <v>23.156709791983765</v>
      </c>
      <c r="P7" s="37">
        <f aca="true" t="shared" si="0" ref="P7:P46">$N$52</f>
        <v>463.86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1" ref="N8:N29">SUM(B8:M8)</f>
        <v>657.013</v>
      </c>
      <c r="O8" s="36">
        <f aca="true" t="shared" si="2" ref="O8:O47">+N8*1000000/(365*86400)</f>
        <v>20.833745560629122</v>
      </c>
      <c r="P8" s="37">
        <f t="shared" si="0"/>
        <v>463.86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1"/>
        <v>393.76800000000003</v>
      </c>
      <c r="O9" s="36">
        <f t="shared" si="2"/>
        <v>12.486301369863014</v>
      </c>
      <c r="P9" s="37">
        <f t="shared" si="0"/>
        <v>463.86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1"/>
        <v>471.769</v>
      </c>
      <c r="O10" s="36">
        <f t="shared" si="2"/>
        <v>14.959696854388636</v>
      </c>
      <c r="P10" s="37">
        <f t="shared" si="0"/>
        <v>463.86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1"/>
        <v>471.36</v>
      </c>
      <c r="O11" s="36">
        <f t="shared" si="2"/>
        <v>14.946727549467276</v>
      </c>
      <c r="P11" s="37">
        <f t="shared" si="0"/>
        <v>463.86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1"/>
        <v>346.45000000000005</v>
      </c>
      <c r="O12" s="36">
        <f t="shared" si="2"/>
        <v>10.985857432775243</v>
      </c>
      <c r="P12" s="37">
        <f t="shared" si="0"/>
        <v>463.86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1"/>
        <v>352.95</v>
      </c>
      <c r="O13" s="36">
        <f t="shared" si="2"/>
        <v>11.191971080669711</v>
      </c>
      <c r="P13" s="37">
        <f t="shared" si="0"/>
        <v>463.86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1"/>
        <v>893.932</v>
      </c>
      <c r="O14" s="36">
        <f t="shared" si="2"/>
        <v>28.346397767630645</v>
      </c>
      <c r="P14" s="37">
        <f t="shared" si="0"/>
        <v>463.86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1"/>
        <v>829.8449999999999</v>
      </c>
      <c r="O15" s="36">
        <f t="shared" si="2"/>
        <v>26.31421232876712</v>
      </c>
      <c r="P15" s="37">
        <f t="shared" si="0"/>
        <v>463.86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1"/>
        <v>411.3</v>
      </c>
      <c r="O16" s="36">
        <f t="shared" si="2"/>
        <v>13.042237442922374</v>
      </c>
      <c r="P16" s="37">
        <f t="shared" si="0"/>
        <v>463.86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1"/>
        <v>1189.359</v>
      </c>
      <c r="O17" s="36">
        <f t="shared" si="2"/>
        <v>37.714326484018265</v>
      </c>
      <c r="P17" s="37">
        <f t="shared" si="0"/>
        <v>463.86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1"/>
        <v>648.142</v>
      </c>
      <c r="O18" s="36">
        <f t="shared" si="2"/>
        <v>20.552447995941147</v>
      </c>
      <c r="P18" s="37">
        <f t="shared" si="0"/>
        <v>463.86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1"/>
        <v>1120</v>
      </c>
      <c r="O19" s="36">
        <f t="shared" si="2"/>
        <v>35.51496702181634</v>
      </c>
      <c r="P19" s="37">
        <f t="shared" si="0"/>
        <v>463.86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1"/>
        <v>466.99999999999994</v>
      </c>
      <c r="O20" s="36">
        <f t="shared" si="2"/>
        <v>14.80847285641806</v>
      </c>
      <c r="P20" s="37">
        <f t="shared" si="0"/>
        <v>463.86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1"/>
        <v>568.1099999999999</v>
      </c>
      <c r="O21" s="36">
        <f t="shared" si="2"/>
        <v>18.014649923896496</v>
      </c>
      <c r="P21" s="37">
        <f t="shared" si="0"/>
        <v>463.86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1"/>
        <v>600.43</v>
      </c>
      <c r="O22" s="36">
        <f t="shared" si="2"/>
        <v>19.03951040081177</v>
      </c>
      <c r="P22" s="37">
        <f t="shared" si="0"/>
        <v>463.86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1"/>
        <v>215.66999999999996</v>
      </c>
      <c r="O23" s="36">
        <f t="shared" si="2"/>
        <v>6.838850837138508</v>
      </c>
      <c r="P23" s="37">
        <f t="shared" si="0"/>
        <v>463.86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1"/>
        <v>271.92</v>
      </c>
      <c r="O24" s="36">
        <f t="shared" si="2"/>
        <v>8.622526636225267</v>
      </c>
      <c r="P24" s="37">
        <f t="shared" si="0"/>
        <v>463.86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1"/>
        <v>422.17</v>
      </c>
      <c r="O25" s="36">
        <f t="shared" si="2"/>
        <v>13.386922881785896</v>
      </c>
      <c r="P25" s="37">
        <f t="shared" si="0"/>
        <v>463.86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1"/>
        <v>196.87</v>
      </c>
      <c r="O26" s="36">
        <f t="shared" si="2"/>
        <v>6.242706747843735</v>
      </c>
      <c r="P26" s="37">
        <f t="shared" si="0"/>
        <v>463.86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1"/>
        <v>86.00999999999999</v>
      </c>
      <c r="O27" s="36">
        <f t="shared" si="2"/>
        <v>2.7273592085235916</v>
      </c>
      <c r="P27" s="37">
        <f t="shared" si="0"/>
        <v>463.86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1"/>
        <v>245.48000000000002</v>
      </c>
      <c r="O28" s="36">
        <f t="shared" si="2"/>
        <v>7.784119736174532</v>
      </c>
      <c r="P28" s="37">
        <f t="shared" si="0"/>
        <v>463.86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1"/>
        <v>449.23</v>
      </c>
      <c r="O29" s="36">
        <f t="shared" si="2"/>
        <v>14.244989852866565</v>
      </c>
      <c r="P29" s="37">
        <f t="shared" si="0"/>
        <v>463.86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t="shared" si="2"/>
        <v>10.30146499238965</v>
      </c>
      <c r="P30" s="37">
        <f t="shared" si="0"/>
        <v>463.86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3" ref="N31:N41">SUM(B31:M31)</f>
        <v>300.16299999999995</v>
      </c>
      <c r="O31" s="36">
        <f t="shared" si="2"/>
        <v>9.518106291222727</v>
      </c>
      <c r="P31" s="37">
        <f t="shared" si="0"/>
        <v>463.86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3"/>
        <v>746.05536</v>
      </c>
      <c r="O32" s="36">
        <f t="shared" si="2"/>
        <v>23.657260273972604</v>
      </c>
      <c r="P32" s="37">
        <f t="shared" si="0"/>
        <v>463.86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3"/>
        <v>663.1459199999999</v>
      </c>
      <c r="O33" s="36">
        <f t="shared" si="2"/>
        <v>21.02821917808219</v>
      </c>
      <c r="P33" s="37">
        <f t="shared" si="0"/>
        <v>463.86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3"/>
        <v>239.654592</v>
      </c>
      <c r="O34" s="36">
        <f t="shared" si="2"/>
        <v>7.599397260273973</v>
      </c>
      <c r="P34" s="37">
        <f t="shared" si="0"/>
        <v>463.86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3"/>
        <v>258.49152</v>
      </c>
      <c r="O35" s="36">
        <f t="shared" si="2"/>
        <v>8.196712328767122</v>
      </c>
      <c r="P35" s="37">
        <f t="shared" si="0"/>
        <v>463.86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3"/>
        <v>223.67232000000016</v>
      </c>
      <c r="O36" s="36">
        <f t="shared" si="2"/>
        <v>7.092602739726032</v>
      </c>
      <c r="P36" s="37">
        <f t="shared" si="0"/>
        <v>463.86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3"/>
        <v>438.45321600000005</v>
      </c>
      <c r="O37" s="36">
        <f t="shared" si="2"/>
        <v>13.903260273972604</v>
      </c>
      <c r="P37" s="37">
        <f t="shared" si="0"/>
        <v>463.86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3"/>
        <v>1196.506944</v>
      </c>
      <c r="O38" s="36">
        <f t="shared" si="2"/>
        <v>37.94098630136986</v>
      </c>
      <c r="P38" s="37">
        <f t="shared" si="0"/>
        <v>463.86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3"/>
        <v>355.68547200000006</v>
      </c>
      <c r="O39" s="36">
        <f t="shared" si="2"/>
        <v>11.278712328767126</v>
      </c>
      <c r="P39" s="37">
        <f t="shared" si="0"/>
        <v>463.86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3"/>
        <v>301.0452480000001</v>
      </c>
      <c r="O40" s="36">
        <f t="shared" si="2"/>
        <v>9.546082191780824</v>
      </c>
      <c r="P40" s="37">
        <f t="shared" si="0"/>
        <v>463.86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3"/>
        <v>250.68700800000005</v>
      </c>
      <c r="O41" s="36">
        <f t="shared" si="2"/>
        <v>7.949232876712331</v>
      </c>
      <c r="P41" s="37">
        <f t="shared" si="0"/>
        <v>463.86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 aca="true" t="shared" si="4" ref="N42:N47">SUM(B42:M42)</f>
        <v>53.4</v>
      </c>
      <c r="O42" s="36">
        <f t="shared" si="2"/>
        <v>1.6933028919330289</v>
      </c>
      <c r="P42" s="37">
        <f t="shared" si="0"/>
        <v>463.86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 t="shared" si="4"/>
        <v>252.56</v>
      </c>
      <c r="O43" s="36">
        <f t="shared" si="2"/>
        <v>8.008625063419585</v>
      </c>
      <c r="P43" s="37">
        <f t="shared" si="0"/>
        <v>463.86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 t="shared" si="4"/>
        <v>532.43</v>
      </c>
      <c r="O44" s="36">
        <f t="shared" si="2"/>
        <v>16.883244545915776</v>
      </c>
      <c r="P44" s="37">
        <f t="shared" si="0"/>
        <v>463.86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 t="shared" si="4"/>
        <v>281.78999999999996</v>
      </c>
      <c r="O45" s="36">
        <f t="shared" si="2"/>
        <v>8.935502283105022</v>
      </c>
      <c r="P45" s="37">
        <f t="shared" si="0"/>
        <v>463.86</v>
      </c>
      <c r="Q45" s="38"/>
    </row>
    <row r="46" spans="1:17" ht="15" customHeight="1">
      <c r="A46" s="32">
        <v>2562</v>
      </c>
      <c r="B46" s="34">
        <v>10.48</v>
      </c>
      <c r="C46" s="34">
        <v>4.04</v>
      </c>
      <c r="D46" s="34">
        <v>4.66</v>
      </c>
      <c r="E46" s="34">
        <v>11.77</v>
      </c>
      <c r="F46" s="34">
        <v>15.34</v>
      </c>
      <c r="G46" s="34">
        <v>26</v>
      </c>
      <c r="H46" s="34">
        <v>11.38</v>
      </c>
      <c r="I46" s="34">
        <v>5.6</v>
      </c>
      <c r="J46" s="34">
        <v>1.95</v>
      </c>
      <c r="K46" s="34">
        <v>2</v>
      </c>
      <c r="L46" s="34">
        <v>1.12</v>
      </c>
      <c r="M46" s="34">
        <v>2.34</v>
      </c>
      <c r="N46" s="35">
        <f t="shared" si="4"/>
        <v>96.67999999999999</v>
      </c>
      <c r="O46" s="36">
        <f t="shared" si="2"/>
        <v>3.0657026889903602</v>
      </c>
      <c r="P46" s="37">
        <f t="shared" si="0"/>
        <v>463.86</v>
      </c>
      <c r="Q46" s="38"/>
    </row>
    <row r="47" spans="1:17" ht="15" customHeight="1">
      <c r="A47" s="45">
        <v>2563</v>
      </c>
      <c r="B47" s="46">
        <v>5.2</v>
      </c>
      <c r="C47" s="46">
        <v>4.1</v>
      </c>
      <c r="D47" s="46">
        <v>4.2</v>
      </c>
      <c r="E47" s="46">
        <v>15.9</v>
      </c>
      <c r="F47" s="46">
        <v>10.1</v>
      </c>
      <c r="G47" s="46">
        <v>11.1</v>
      </c>
      <c r="H47" s="46">
        <v>17.8</v>
      </c>
      <c r="I47" s="46">
        <v>13.9</v>
      </c>
      <c r="J47" s="46">
        <v>12.2</v>
      </c>
      <c r="K47" s="46">
        <v>5.6</v>
      </c>
      <c r="L47" s="46">
        <v>5</v>
      </c>
      <c r="M47" s="46">
        <v>4.3</v>
      </c>
      <c r="N47" s="47">
        <f t="shared" si="4"/>
        <v>109.4</v>
      </c>
      <c r="O47" s="48">
        <f t="shared" si="2"/>
        <v>3.469051243023846</v>
      </c>
      <c r="P47" s="41"/>
      <c r="Q47" s="38"/>
    </row>
    <row r="48" spans="1:17" ht="15" customHeight="1">
      <c r="A48" s="32">
        <v>2564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/>
      <c r="O48" s="40"/>
      <c r="P48" s="41"/>
      <c r="Q48" s="38"/>
    </row>
    <row r="49" spans="1:17" ht="15" customHeight="1">
      <c r="A49" s="32">
        <v>2565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5"/>
      <c r="O49" s="40"/>
      <c r="P49" s="41"/>
      <c r="Q49" s="38"/>
    </row>
    <row r="50" spans="1:17" ht="15" customHeight="1">
      <c r="A50" s="32">
        <v>2566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5"/>
      <c r="O50" s="40"/>
      <c r="P50" s="41"/>
      <c r="Q50" s="38"/>
    </row>
    <row r="51" spans="1:17" ht="15" customHeight="1">
      <c r="A51" s="33" t="s">
        <v>19</v>
      </c>
      <c r="B51" s="42">
        <v>60.46</v>
      </c>
      <c r="C51" s="42">
        <v>155.95</v>
      </c>
      <c r="D51" s="42">
        <v>110</v>
      </c>
      <c r="E51" s="42">
        <v>135.23</v>
      </c>
      <c r="F51" s="42">
        <v>458.58</v>
      </c>
      <c r="G51" s="42">
        <v>364.78</v>
      </c>
      <c r="H51" s="42">
        <v>210.21</v>
      </c>
      <c r="I51" s="42">
        <v>136.86</v>
      </c>
      <c r="J51" s="42">
        <v>52.2</v>
      </c>
      <c r="K51" s="42">
        <v>43.7</v>
      </c>
      <c r="L51" s="42">
        <v>36.44</v>
      </c>
      <c r="M51" s="42">
        <v>28.63</v>
      </c>
      <c r="N51" s="42">
        <v>1196.51</v>
      </c>
      <c r="O51" s="43">
        <v>37.94</v>
      </c>
      <c r="P51" s="38"/>
      <c r="Q51" s="38"/>
    </row>
    <row r="52" spans="1:17" ht="15" customHeight="1">
      <c r="A52" s="33" t="s">
        <v>16</v>
      </c>
      <c r="B52" s="42">
        <v>12.37</v>
      </c>
      <c r="C52" s="42">
        <v>18.4</v>
      </c>
      <c r="D52" s="42">
        <v>24.88</v>
      </c>
      <c r="E52" s="42">
        <v>34.85</v>
      </c>
      <c r="F52" s="42">
        <v>88.21</v>
      </c>
      <c r="G52" s="42">
        <v>122.85</v>
      </c>
      <c r="H52" s="42">
        <v>72.55</v>
      </c>
      <c r="I52" s="42">
        <v>36.97</v>
      </c>
      <c r="J52" s="42">
        <v>17.93</v>
      </c>
      <c r="K52" s="42">
        <v>12.93</v>
      </c>
      <c r="L52" s="42">
        <v>10.71</v>
      </c>
      <c r="M52" s="42">
        <v>11.22</v>
      </c>
      <c r="N52" s="42">
        <v>463.86</v>
      </c>
      <c r="O52" s="43">
        <v>14.71</v>
      </c>
      <c r="P52" s="38"/>
      <c r="Q52" s="38"/>
    </row>
    <row r="53" spans="1:17" ht="15" customHeight="1">
      <c r="A53" s="33" t="s">
        <v>20</v>
      </c>
      <c r="B53" s="42">
        <v>1.45</v>
      </c>
      <c r="C53" s="42">
        <v>0.13</v>
      </c>
      <c r="D53" s="42">
        <v>0.13</v>
      </c>
      <c r="E53" s="42">
        <v>0.13</v>
      </c>
      <c r="F53" s="42">
        <v>1.73</v>
      </c>
      <c r="G53" s="42">
        <v>6.38</v>
      </c>
      <c r="H53" s="42">
        <v>6.56</v>
      </c>
      <c r="I53" s="42">
        <v>5.6</v>
      </c>
      <c r="J53" s="42">
        <v>1.59</v>
      </c>
      <c r="K53" s="42">
        <v>1.4</v>
      </c>
      <c r="L53" s="42">
        <v>1.12</v>
      </c>
      <c r="M53" s="42">
        <v>2.34</v>
      </c>
      <c r="N53" s="42">
        <v>53.38</v>
      </c>
      <c r="O53" s="44">
        <v>1.69</v>
      </c>
      <c r="P53" s="38"/>
      <c r="Q53" s="38"/>
    </row>
    <row r="54" spans="1:15" ht="21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1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5"/>
    </row>
    <row r="56" spans="1:15" ht="18" customHeight="1">
      <c r="A56" s="22"/>
      <c r="B56" s="52" t="s">
        <v>24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24.75" customHeight="1">
      <c r="A62" s="26"/>
      <c r="B62" s="27"/>
      <c r="C62" s="28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4">
    <mergeCell ref="A2:O2"/>
    <mergeCell ref="L3:O3"/>
    <mergeCell ref="A3:D3"/>
    <mergeCell ref="B56:M56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2016-07-13T06:14:22Z</cp:lastPrinted>
  <dcterms:created xsi:type="dcterms:W3CDTF">1994-01-31T08:04:27Z</dcterms:created>
  <dcterms:modified xsi:type="dcterms:W3CDTF">2021-04-23T02:16:37Z</dcterms:modified>
  <cp:category/>
  <cp:version/>
  <cp:contentType/>
  <cp:contentStatus/>
</cp:coreProperties>
</file>