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W.16A" sheetId="1" r:id="rId1"/>
    <sheet name="กราฟW.16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<sst xmlns="http://schemas.openxmlformats.org/spreadsheetml/2006/main" count="23" uniqueCount="23">
  <si>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</si>
  <si>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</si>
  <si>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</si>
  <si>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</si>
  <si>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</si>
  <si>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</si>
  <si>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</si>
  <si>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</si>
  <si>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</si>
  <si>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</si>
  <si>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</si>
  <si>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</si>
  <si>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</si>
  <si>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</si>
  <si>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</si>
  <si>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</si>
  <si>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</si>
  <si>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</si>
  <si>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</si>
  <si>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</si>
  <si>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</si>
  <si>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W.16A บ้านไฮ อ.แจ้ห่ม จ.ลำปาง</t>
  </si>
  <si>
    <t>พื้นที่รับน้ำ 1,392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</si>
</sst>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แม่น้ำวัง สถานี W.16A บ้านไฮ อ.แจ้ห่ม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227,320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1,263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W.16A'!$A$5:$A$25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'ตะกอน- W.16A'!$N$5:$N$25</c:f>
              <c:numCache>
                <c:ptCount val="21"/>
                <c:pt idx="0">
                  <c:v>15594.86</c:v>
                </c:pt>
                <c:pt idx="1">
                  <c:v>74102.85</c:v>
                </c:pt>
                <c:pt idx="2">
                  <c:v>176401</c:v>
                </c:pt>
                <c:pt idx="3">
                  <c:v>103591.6</c:v>
                </c:pt>
                <c:pt idx="4">
                  <c:v>68918.02</c:v>
                </c:pt>
                <c:pt idx="5">
                  <c:v>161781.82</c:v>
                </c:pt>
                <c:pt idx="6">
                  <c:v>227320.86</c:v>
                </c:pt>
                <c:pt idx="7">
                  <c:v>22158.41</c:v>
                </c:pt>
                <c:pt idx="8">
                  <c:v>8217</c:v>
                </c:pt>
                <c:pt idx="9">
                  <c:v>96647.02</c:v>
                </c:pt>
                <c:pt idx="10">
                  <c:v>11358.97</c:v>
                </c:pt>
                <c:pt idx="11">
                  <c:v>27788.36</c:v>
                </c:pt>
                <c:pt idx="12">
                  <c:v>1542.98</c:v>
                </c:pt>
                <c:pt idx="13">
                  <c:v>1263.3</c:v>
                </c:pt>
                <c:pt idx="14">
                  <c:v>2553.74</c:v>
                </c:pt>
                <c:pt idx="15">
                  <c:v>1347.34</c:v>
                </c:pt>
                <c:pt idx="16">
                  <c:v>10884.52</c:v>
                </c:pt>
                <c:pt idx="17">
                  <c:v>10014</c:v>
                </c:pt>
                <c:pt idx="18">
                  <c:v>4622</c:v>
                </c:pt>
                <c:pt idx="19">
                  <c:v>1312.34</c:v>
                </c:pt>
                <c:pt idx="20">
                  <c:v>854</c:v>
                </c:pt>
              </c:numCache>
            </c:numRef>
          </c:val>
        </c:ser>
        <c:gapWidth val="50"/>
        <c:axId val="16740383"/>
        <c:axId val="1644572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51,371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W.16A'!$A$5:$A$24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'ตะกอน- W.16A'!$P$5:$P$24</c:f>
              <c:numCache>
                <c:ptCount val="20"/>
                <c:pt idx="0">
                  <c:v>51371.05000000001</c:v>
                </c:pt>
                <c:pt idx="1">
                  <c:v>51371.05000000001</c:v>
                </c:pt>
                <c:pt idx="2">
                  <c:v>51371.05000000001</c:v>
                </c:pt>
                <c:pt idx="3">
                  <c:v>51371.05000000001</c:v>
                </c:pt>
                <c:pt idx="4">
                  <c:v>51371.05000000001</c:v>
                </c:pt>
                <c:pt idx="5">
                  <c:v>51371.05000000001</c:v>
                </c:pt>
                <c:pt idx="6">
                  <c:v>51371.05000000001</c:v>
                </c:pt>
                <c:pt idx="7">
                  <c:v>51371.05000000001</c:v>
                </c:pt>
                <c:pt idx="8">
                  <c:v>51371.05000000001</c:v>
                </c:pt>
                <c:pt idx="9">
                  <c:v>51371.05000000001</c:v>
                </c:pt>
                <c:pt idx="10">
                  <c:v>51371.05000000001</c:v>
                </c:pt>
                <c:pt idx="11">
                  <c:v>51371.05000000001</c:v>
                </c:pt>
                <c:pt idx="12">
                  <c:v>51371.05000000001</c:v>
                </c:pt>
                <c:pt idx="13">
                  <c:v>51371.05000000001</c:v>
                </c:pt>
                <c:pt idx="14">
                  <c:v>51371.05000000001</c:v>
                </c:pt>
                <c:pt idx="15">
                  <c:v>51371.05000000001</c:v>
                </c:pt>
                <c:pt idx="16">
                  <c:v>51371.05000000001</c:v>
                </c:pt>
                <c:pt idx="17">
                  <c:v>51371.05000000001</c:v>
                </c:pt>
                <c:pt idx="18">
                  <c:v>51371.05000000001</c:v>
                </c:pt>
                <c:pt idx="19">
                  <c:v>51371.05000000001</c:v>
                </c:pt>
              </c:numCache>
            </c:numRef>
          </c:val>
          <c:smooth val="0"/>
        </c:ser>
        <c:axId val="16740383"/>
        <c:axId val="16445720"/>
      </c:lineChart>
      <c:catAx>
        <c:axId val="16740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445720"/>
        <c:crosses val="autoZero"/>
        <c:auto val="1"/>
        <c:lblOffset val="100"/>
        <c:tickLblSkip val="1"/>
        <c:noMultiLvlLbl val="0"/>
      </c:catAx>
      <c:valAx>
        <c:axId val="16445720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6740383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18">
      <selection activeCell="P30" sqref="P29:P3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">
      <c r="A5" s="9">
        <v>2543</v>
      </c>
      <c r="B5" s="18">
        <v>546.87</v>
      </c>
      <c r="C5" s="18">
        <v>2357.38</v>
      </c>
      <c r="D5" s="18">
        <v>1343.72</v>
      </c>
      <c r="E5" s="18">
        <v>976.99</v>
      </c>
      <c r="F5" s="18">
        <v>1574.43</v>
      </c>
      <c r="G5" s="18">
        <v>3032.48</v>
      </c>
      <c r="H5" s="18">
        <v>4341.65</v>
      </c>
      <c r="I5" s="18">
        <v>916.04</v>
      </c>
      <c r="J5" s="18">
        <v>211</v>
      </c>
      <c r="K5" s="18">
        <v>60.75</v>
      </c>
      <c r="L5" s="18">
        <v>22.14</v>
      </c>
      <c r="M5" s="18">
        <v>211.41</v>
      </c>
      <c r="N5" s="13">
        <v>15594.86</v>
      </c>
      <c r="P5" s="24">
        <f>N39</f>
        <v>51371.05000000001</v>
      </c>
    </row>
    <row r="6" spans="1:16" ht="21">
      <c r="A6" s="10">
        <v>2544</v>
      </c>
      <c r="B6" s="19">
        <v>53.78</v>
      </c>
      <c r="C6" s="19">
        <v>1031.86</v>
      </c>
      <c r="D6" s="19">
        <v>350.6</v>
      </c>
      <c r="E6" s="19">
        <v>2780.64</v>
      </c>
      <c r="F6" s="19">
        <v>47407.53</v>
      </c>
      <c r="G6" s="19">
        <v>15363.07</v>
      </c>
      <c r="H6" s="19">
        <v>4396.69</v>
      </c>
      <c r="I6" s="19">
        <v>2098.48</v>
      </c>
      <c r="J6" s="19">
        <v>361.91</v>
      </c>
      <c r="K6" s="19">
        <v>165.38</v>
      </c>
      <c r="L6" s="19">
        <v>58.75</v>
      </c>
      <c r="M6" s="19">
        <v>34.18</v>
      </c>
      <c r="N6" s="14">
        <v>74102.85</v>
      </c>
      <c r="P6" s="24">
        <f>P5</f>
        <v>51371.05000000001</v>
      </c>
    </row>
    <row r="7" spans="1:16" ht="21">
      <c r="A7" s="10">
        <v>2545</v>
      </c>
      <c r="B7" s="19">
        <v>29</v>
      </c>
      <c r="C7" s="19">
        <v>11476</v>
      </c>
      <c r="D7" s="19">
        <v>1561</v>
      </c>
      <c r="E7" s="19">
        <v>985</v>
      </c>
      <c r="F7" s="19">
        <v>13005</v>
      </c>
      <c r="G7" s="19">
        <v>103119</v>
      </c>
      <c r="H7" s="19">
        <v>12722</v>
      </c>
      <c r="I7" s="19">
        <v>27904</v>
      </c>
      <c r="J7" s="19">
        <v>4344</v>
      </c>
      <c r="K7" s="19">
        <v>1032</v>
      </c>
      <c r="L7" s="19">
        <v>151</v>
      </c>
      <c r="M7" s="19">
        <v>73</v>
      </c>
      <c r="N7" s="14">
        <v>176401</v>
      </c>
      <c r="P7" s="24">
        <f aca="true" t="shared" si="0" ref="P7:P24">P6</f>
        <v>51371.05000000001</v>
      </c>
    </row>
    <row r="8" spans="1:16" ht="21">
      <c r="A8" s="10">
        <v>2546</v>
      </c>
      <c r="B8" s="19">
        <v>161.9</v>
      </c>
      <c r="C8" s="19">
        <v>441.5</v>
      </c>
      <c r="D8" s="19">
        <v>349.7</v>
      </c>
      <c r="E8" s="19">
        <v>403.4</v>
      </c>
      <c r="F8" s="19">
        <v>4628.9</v>
      </c>
      <c r="G8" s="19">
        <v>94166.4</v>
      </c>
      <c r="H8" s="19">
        <v>2704.2</v>
      </c>
      <c r="I8" s="19">
        <v>567.5</v>
      </c>
      <c r="J8" s="19">
        <v>110.5</v>
      </c>
      <c r="K8" s="19">
        <v>42.9</v>
      </c>
      <c r="L8" s="19">
        <v>11.5</v>
      </c>
      <c r="M8" s="19">
        <v>3.2</v>
      </c>
      <c r="N8" s="14">
        <v>103591.6</v>
      </c>
      <c r="P8" s="24">
        <f t="shared" si="0"/>
        <v>51371.05000000001</v>
      </c>
    </row>
    <row r="9" spans="1:16" ht="21">
      <c r="A9" s="10">
        <v>2547</v>
      </c>
      <c r="B9" s="19">
        <v>1.81</v>
      </c>
      <c r="C9" s="19">
        <v>1488.68</v>
      </c>
      <c r="D9" s="19">
        <v>2991.9</v>
      </c>
      <c r="E9" s="19">
        <v>5252.32</v>
      </c>
      <c r="F9" s="19">
        <v>14937.81</v>
      </c>
      <c r="G9" s="19">
        <v>40259.24</v>
      </c>
      <c r="H9" s="19">
        <v>3908.11</v>
      </c>
      <c r="I9" s="19">
        <v>62.08</v>
      </c>
      <c r="J9" s="19">
        <v>8.86</v>
      </c>
      <c r="K9" s="19">
        <v>3.5</v>
      </c>
      <c r="L9" s="19">
        <v>1.62</v>
      </c>
      <c r="M9" s="19">
        <v>2.08</v>
      </c>
      <c r="N9" s="14">
        <v>68918.02</v>
      </c>
      <c r="P9" s="24">
        <f t="shared" si="0"/>
        <v>51371.05000000001</v>
      </c>
    </row>
    <row r="10" spans="1:16" ht="21">
      <c r="A10" s="10">
        <v>2548</v>
      </c>
      <c r="B10" s="19">
        <v>177.46</v>
      </c>
      <c r="C10" s="19">
        <v>93.84</v>
      </c>
      <c r="D10" s="19">
        <v>345.26</v>
      </c>
      <c r="E10" s="19">
        <v>2775.34</v>
      </c>
      <c r="F10" s="19">
        <v>19663.74</v>
      </c>
      <c r="G10" s="19">
        <v>117634.65</v>
      </c>
      <c r="H10" s="19">
        <v>14663.54</v>
      </c>
      <c r="I10" s="19">
        <v>5803.3</v>
      </c>
      <c r="J10" s="19">
        <v>509.17</v>
      </c>
      <c r="K10" s="19">
        <v>82.27</v>
      </c>
      <c r="L10" s="19">
        <v>23.01</v>
      </c>
      <c r="M10" s="19">
        <v>10.23</v>
      </c>
      <c r="N10" s="14">
        <v>161781.82</v>
      </c>
      <c r="P10" s="24">
        <f t="shared" si="0"/>
        <v>51371.05000000001</v>
      </c>
    </row>
    <row r="11" spans="1:16" ht="21">
      <c r="A11" s="10">
        <v>2549</v>
      </c>
      <c r="B11" s="19">
        <v>137.13</v>
      </c>
      <c r="C11" s="19">
        <v>2462.42</v>
      </c>
      <c r="D11" s="19">
        <v>1481.78</v>
      </c>
      <c r="E11" s="19">
        <v>1098.71</v>
      </c>
      <c r="F11" s="19">
        <v>56741.23</v>
      </c>
      <c r="G11" s="19">
        <v>129853.99</v>
      </c>
      <c r="H11" s="19">
        <v>24508.4</v>
      </c>
      <c r="I11" s="19">
        <v>5237.36</v>
      </c>
      <c r="J11" s="19">
        <v>2009.22</v>
      </c>
      <c r="K11" s="19">
        <v>1986.13</v>
      </c>
      <c r="L11" s="19">
        <v>1379.59</v>
      </c>
      <c r="M11" s="19">
        <v>424.9</v>
      </c>
      <c r="N11" s="14">
        <v>227320.86</v>
      </c>
      <c r="P11" s="24">
        <f t="shared" si="0"/>
        <v>51371.05000000001</v>
      </c>
    </row>
    <row r="12" spans="1:16" ht="21">
      <c r="A12" s="10">
        <v>2550</v>
      </c>
      <c r="B12" s="19">
        <v>164.99</v>
      </c>
      <c r="C12" s="19">
        <v>1768.9</v>
      </c>
      <c r="D12" s="19">
        <v>1019.86</v>
      </c>
      <c r="E12" s="19">
        <v>1310.11</v>
      </c>
      <c r="F12" s="19">
        <v>2997.58</v>
      </c>
      <c r="G12" s="19">
        <v>4484.84</v>
      </c>
      <c r="H12" s="19">
        <v>7989.06</v>
      </c>
      <c r="I12" s="19">
        <v>1923.17</v>
      </c>
      <c r="J12" s="19">
        <v>136.82</v>
      </c>
      <c r="K12" s="19">
        <v>233.06</v>
      </c>
      <c r="L12" s="19">
        <v>78.77</v>
      </c>
      <c r="M12" s="19">
        <v>51.25</v>
      </c>
      <c r="N12" s="14">
        <v>22158.41</v>
      </c>
      <c r="P12" s="24">
        <f t="shared" si="0"/>
        <v>51371.05000000001</v>
      </c>
    </row>
    <row r="13" spans="1:16" ht="21">
      <c r="A13" s="10">
        <v>2551</v>
      </c>
      <c r="B13" s="19">
        <v>6</v>
      </c>
      <c r="C13" s="19">
        <v>10</v>
      </c>
      <c r="D13" s="19">
        <v>66</v>
      </c>
      <c r="E13" s="19">
        <v>180</v>
      </c>
      <c r="F13" s="19">
        <v>776</v>
      </c>
      <c r="G13" s="19">
        <v>1982</v>
      </c>
      <c r="H13" s="19">
        <v>742</v>
      </c>
      <c r="I13" s="19">
        <v>1056</v>
      </c>
      <c r="J13" s="19">
        <v>457</v>
      </c>
      <c r="K13" s="19">
        <v>1241</v>
      </c>
      <c r="L13" s="19">
        <v>693</v>
      </c>
      <c r="M13" s="19">
        <v>1008</v>
      </c>
      <c r="N13" s="14">
        <v>8217</v>
      </c>
      <c r="P13" s="24">
        <f t="shared" si="0"/>
        <v>51371.05000000001</v>
      </c>
    </row>
    <row r="14" spans="1:16" ht="21">
      <c r="A14" s="10">
        <v>2552</v>
      </c>
      <c r="B14" s="19">
        <v>9091.38</v>
      </c>
      <c r="C14" s="19">
        <v>6731.09</v>
      </c>
      <c r="D14" s="19">
        <v>7981.58</v>
      </c>
      <c r="E14" s="19">
        <v>11932.97</v>
      </c>
      <c r="F14" s="19">
        <v>11470.62</v>
      </c>
      <c r="G14" s="19">
        <v>6706.11</v>
      </c>
      <c r="H14" s="19">
        <v>7067.97</v>
      </c>
      <c r="I14" s="19">
        <v>5699.5</v>
      </c>
      <c r="J14" s="19">
        <v>5641.1</v>
      </c>
      <c r="K14" s="19">
        <v>5727.73</v>
      </c>
      <c r="L14" s="19">
        <v>6115.77</v>
      </c>
      <c r="M14" s="19">
        <v>12481.2</v>
      </c>
      <c r="N14" s="14">
        <v>96647.02</v>
      </c>
      <c r="P14" s="24">
        <f t="shared" si="0"/>
        <v>51371.05000000001</v>
      </c>
    </row>
    <row r="15" spans="1:16" ht="21">
      <c r="A15" s="10">
        <v>2553</v>
      </c>
      <c r="B15" s="19">
        <v>1059.2</v>
      </c>
      <c r="C15" s="19">
        <v>133.35</v>
      </c>
      <c r="D15" s="19">
        <v>84.6</v>
      </c>
      <c r="E15" s="19">
        <v>504.22</v>
      </c>
      <c r="F15" s="19">
        <v>526.14</v>
      </c>
      <c r="G15" s="19">
        <v>3534.66</v>
      </c>
      <c r="H15" s="19">
        <v>1672.08</v>
      </c>
      <c r="I15" s="19">
        <v>1607.62</v>
      </c>
      <c r="J15" s="19">
        <v>483.34</v>
      </c>
      <c r="K15" s="19">
        <v>71.18</v>
      </c>
      <c r="L15" s="19">
        <v>668.39</v>
      </c>
      <c r="M15" s="19">
        <v>1014.19</v>
      </c>
      <c r="N15" s="14">
        <v>11358.97</v>
      </c>
      <c r="P15" s="24">
        <f t="shared" si="0"/>
        <v>51371.05000000001</v>
      </c>
    </row>
    <row r="16" spans="1:16" ht="21">
      <c r="A16" s="10">
        <v>2554</v>
      </c>
      <c r="B16" s="20">
        <v>568.08</v>
      </c>
      <c r="C16" s="20">
        <v>2278.72</v>
      </c>
      <c r="D16" s="20">
        <v>1213.51</v>
      </c>
      <c r="E16" s="20">
        <v>502.1</v>
      </c>
      <c r="F16" s="20">
        <v>12560.45</v>
      </c>
      <c r="G16" s="20">
        <v>6422.5</v>
      </c>
      <c r="H16" s="20">
        <v>2536.37</v>
      </c>
      <c r="I16" s="20">
        <v>136.43</v>
      </c>
      <c r="J16" s="20">
        <v>55.16</v>
      </c>
      <c r="K16" s="20">
        <v>104.43</v>
      </c>
      <c r="L16" s="20">
        <v>1255.76</v>
      </c>
      <c r="M16" s="20">
        <v>154.85</v>
      </c>
      <c r="N16" s="15">
        <v>27788.36</v>
      </c>
      <c r="P16" s="24">
        <f t="shared" si="0"/>
        <v>51371.05000000001</v>
      </c>
    </row>
    <row r="17" spans="1:16" ht="21">
      <c r="A17" s="10">
        <v>2555</v>
      </c>
      <c r="B17" s="19">
        <v>177.58</v>
      </c>
      <c r="C17" s="19">
        <v>178.12</v>
      </c>
      <c r="D17" s="19">
        <v>171.42</v>
      </c>
      <c r="E17" s="19">
        <v>176.17</v>
      </c>
      <c r="F17" s="19">
        <v>162.28</v>
      </c>
      <c r="G17" s="19">
        <v>92.59</v>
      </c>
      <c r="H17" s="19">
        <v>83.5</v>
      </c>
      <c r="I17" s="19">
        <v>59.38</v>
      </c>
      <c r="J17" s="19">
        <v>62.2</v>
      </c>
      <c r="K17" s="19">
        <v>53.54</v>
      </c>
      <c r="L17" s="19">
        <v>101.03</v>
      </c>
      <c r="M17" s="19">
        <v>225.18</v>
      </c>
      <c r="N17" s="14">
        <v>1542.98</v>
      </c>
      <c r="P17" s="24">
        <f t="shared" si="0"/>
        <v>51371.05000000001</v>
      </c>
    </row>
    <row r="18" spans="1:16" ht="21">
      <c r="A18" s="10">
        <v>2556</v>
      </c>
      <c r="B18" s="19">
        <v>282.53</v>
      </c>
      <c r="C18" s="19">
        <v>68.23</v>
      </c>
      <c r="D18" s="19">
        <v>45.07</v>
      </c>
      <c r="E18" s="19">
        <v>101.31</v>
      </c>
      <c r="F18" s="19">
        <v>47.7</v>
      </c>
      <c r="G18" s="19">
        <v>46.28</v>
      </c>
      <c r="H18" s="19">
        <v>181.88</v>
      </c>
      <c r="I18" s="19">
        <v>72.16</v>
      </c>
      <c r="J18" s="19">
        <v>79.43</v>
      </c>
      <c r="K18" s="19">
        <v>117.78</v>
      </c>
      <c r="L18" s="19">
        <v>127.7</v>
      </c>
      <c r="M18" s="19">
        <v>93.24</v>
      </c>
      <c r="N18" s="14">
        <v>1263.3</v>
      </c>
      <c r="P18" s="24">
        <f t="shared" si="0"/>
        <v>51371.05000000001</v>
      </c>
    </row>
    <row r="19" spans="1:16" ht="21">
      <c r="A19" s="10">
        <v>2557</v>
      </c>
      <c r="B19" s="19">
        <v>587.68</v>
      </c>
      <c r="C19" s="19">
        <v>112.95</v>
      </c>
      <c r="D19" s="19">
        <v>70.05</v>
      </c>
      <c r="E19" s="19">
        <v>83.2</v>
      </c>
      <c r="F19" s="19">
        <v>73.04</v>
      </c>
      <c r="G19" s="19">
        <v>310.28</v>
      </c>
      <c r="H19" s="19">
        <v>312.81</v>
      </c>
      <c r="I19" s="19">
        <v>147.72</v>
      </c>
      <c r="J19" s="19">
        <v>521.04</v>
      </c>
      <c r="K19" s="19">
        <v>135.28</v>
      </c>
      <c r="L19" s="19">
        <v>113.18</v>
      </c>
      <c r="M19" s="19">
        <v>86.51</v>
      </c>
      <c r="N19" s="14">
        <v>2553.74</v>
      </c>
      <c r="P19" s="24">
        <f t="shared" si="0"/>
        <v>51371.05000000001</v>
      </c>
    </row>
    <row r="20" spans="1:16" ht="21">
      <c r="A20" s="10">
        <v>2558</v>
      </c>
      <c r="B20" s="19">
        <v>419.06</v>
      </c>
      <c r="C20" s="19">
        <v>176.7</v>
      </c>
      <c r="D20" s="19">
        <v>126.39</v>
      </c>
      <c r="E20" s="19">
        <v>462.41</v>
      </c>
      <c r="F20" s="19">
        <v>69.51</v>
      </c>
      <c r="G20" s="19">
        <v>25.13</v>
      </c>
      <c r="H20" s="19">
        <v>29.15</v>
      </c>
      <c r="I20" s="19">
        <v>13.14</v>
      </c>
      <c r="J20" s="19">
        <v>14.13</v>
      </c>
      <c r="K20" s="19">
        <v>4.44</v>
      </c>
      <c r="L20" s="19">
        <v>4.01</v>
      </c>
      <c r="M20" s="19">
        <v>3.27</v>
      </c>
      <c r="N20" s="14">
        <v>1347.34</v>
      </c>
      <c r="P20" s="24">
        <f t="shared" si="0"/>
        <v>51371.05000000001</v>
      </c>
    </row>
    <row r="21" spans="1:16" ht="21">
      <c r="A21" s="10">
        <v>2559</v>
      </c>
      <c r="B21" s="19">
        <v>71.01</v>
      </c>
      <c r="C21" s="19">
        <v>3.48</v>
      </c>
      <c r="D21" s="19">
        <v>193.93</v>
      </c>
      <c r="E21" s="19">
        <v>395.8</v>
      </c>
      <c r="F21" s="19">
        <v>217.46</v>
      </c>
      <c r="G21" s="19">
        <v>1590.93</v>
      </c>
      <c r="H21" s="19">
        <v>4405.89</v>
      </c>
      <c r="I21" s="19">
        <v>2090.19</v>
      </c>
      <c r="J21" s="19">
        <v>551.55</v>
      </c>
      <c r="K21" s="19">
        <v>512.21</v>
      </c>
      <c r="L21" s="19">
        <v>39.76</v>
      </c>
      <c r="M21" s="19">
        <v>812.3</v>
      </c>
      <c r="N21" s="14">
        <v>10884.52</v>
      </c>
      <c r="P21" s="24">
        <f t="shared" si="0"/>
        <v>51371.05000000001</v>
      </c>
    </row>
    <row r="22" spans="1:16" ht="21">
      <c r="A22" s="10">
        <v>2560</v>
      </c>
      <c r="B22" s="19">
        <v>193</v>
      </c>
      <c r="C22" s="19">
        <v>168</v>
      </c>
      <c r="D22" s="19">
        <v>664</v>
      </c>
      <c r="E22" s="19">
        <v>2227</v>
      </c>
      <c r="F22" s="19">
        <v>1221</v>
      </c>
      <c r="G22" s="19">
        <v>1296</v>
      </c>
      <c r="H22" s="19">
        <v>3771</v>
      </c>
      <c r="I22" s="19">
        <v>361</v>
      </c>
      <c r="J22" s="19">
        <v>8</v>
      </c>
      <c r="K22" s="19">
        <v>13</v>
      </c>
      <c r="L22" s="19">
        <v>44</v>
      </c>
      <c r="M22" s="19">
        <v>48</v>
      </c>
      <c r="N22" s="14">
        <f>SUM(B22:M22)</f>
        <v>10014</v>
      </c>
      <c r="P22" s="24">
        <f t="shared" si="0"/>
        <v>51371.05000000001</v>
      </c>
    </row>
    <row r="23" spans="1:16" ht="21">
      <c r="A23" s="10">
        <v>2561</v>
      </c>
      <c r="B23" s="19">
        <v>420</v>
      </c>
      <c r="C23" s="19">
        <v>42</v>
      </c>
      <c r="D23" s="19">
        <v>245</v>
      </c>
      <c r="E23" s="19">
        <v>94</v>
      </c>
      <c r="F23" s="19">
        <v>666</v>
      </c>
      <c r="G23" s="19">
        <v>385</v>
      </c>
      <c r="H23" s="19">
        <v>589</v>
      </c>
      <c r="I23" s="19">
        <v>207</v>
      </c>
      <c r="J23" s="19">
        <v>240</v>
      </c>
      <c r="K23" s="19">
        <v>985</v>
      </c>
      <c r="L23" s="19">
        <v>66</v>
      </c>
      <c r="M23" s="19">
        <v>683</v>
      </c>
      <c r="N23" s="14">
        <f>SUM(B23:M23)</f>
        <v>4622</v>
      </c>
      <c r="P23" s="24">
        <f t="shared" si="0"/>
        <v>51371.05000000001</v>
      </c>
    </row>
    <row r="24" spans="1:16" ht="21">
      <c r="A24" s="10">
        <v>2562</v>
      </c>
      <c r="B24" s="19">
        <v>312.33</v>
      </c>
      <c r="C24" s="19">
        <v>41.65</v>
      </c>
      <c r="D24" s="19">
        <v>38.85</v>
      </c>
      <c r="E24" s="19">
        <v>260.56</v>
      </c>
      <c r="F24" s="19">
        <v>52.89</v>
      </c>
      <c r="G24" s="19">
        <v>60.27</v>
      </c>
      <c r="H24" s="19">
        <v>48.64</v>
      </c>
      <c r="I24" s="19">
        <v>60.6</v>
      </c>
      <c r="J24" s="19">
        <v>42.21</v>
      </c>
      <c r="K24" s="19">
        <v>100.17</v>
      </c>
      <c r="L24" s="19">
        <v>124.87</v>
      </c>
      <c r="M24" s="19">
        <v>169.3</v>
      </c>
      <c r="N24" s="14">
        <f>SUM(B24:M24)</f>
        <v>1312.34</v>
      </c>
      <c r="P24" s="24">
        <f t="shared" si="0"/>
        <v>51371.05000000001</v>
      </c>
    </row>
    <row r="25" spans="1:16" ht="21">
      <c r="A25" s="26">
        <v>2563</v>
      </c>
      <c r="B25" s="27">
        <v>201</v>
      </c>
      <c r="C25" s="27">
        <v>45</v>
      </c>
      <c r="D25" s="27">
        <v>35</v>
      </c>
      <c r="E25" s="27">
        <v>382</v>
      </c>
      <c r="F25" s="27">
        <v>99</v>
      </c>
      <c r="G25" s="27">
        <v>38</v>
      </c>
      <c r="H25" s="27">
        <v>54</v>
      </c>
      <c r="I25" s="27">
        <v>444</v>
      </c>
      <c r="J25" s="27">
        <v>93</v>
      </c>
      <c r="K25" s="27">
        <v>14</v>
      </c>
      <c r="L25" s="27"/>
      <c r="M25" s="27"/>
      <c r="N25" s="28">
        <f>SUM(B25:M25)</f>
        <v>1405</v>
      </c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MAX(B5:B24)</f>
        <v>9091.38</v>
      </c>
      <c r="C38" s="22">
        <f aca="true" t="shared" si="1" ref="C38:M38">MAX(C5:C24)</f>
        <v>11476</v>
      </c>
      <c r="D38" s="22">
        <f t="shared" si="1"/>
        <v>7981.58</v>
      </c>
      <c r="E38" s="22">
        <f t="shared" si="1"/>
        <v>11932.97</v>
      </c>
      <c r="F38" s="22">
        <f t="shared" si="1"/>
        <v>56741.23</v>
      </c>
      <c r="G38" s="22">
        <f t="shared" si="1"/>
        <v>129853.99</v>
      </c>
      <c r="H38" s="22">
        <f t="shared" si="1"/>
        <v>24508.4</v>
      </c>
      <c r="I38" s="22">
        <f t="shared" si="1"/>
        <v>27904</v>
      </c>
      <c r="J38" s="22">
        <f t="shared" si="1"/>
        <v>5641.1</v>
      </c>
      <c r="K38" s="22">
        <f t="shared" si="1"/>
        <v>5727.73</v>
      </c>
      <c r="L38" s="22">
        <f t="shared" si="1"/>
        <v>6115.77</v>
      </c>
      <c r="M38" s="22">
        <f t="shared" si="1"/>
        <v>12481.2</v>
      </c>
      <c r="N38" s="29">
        <f>MAX(N5:N24)</f>
        <v>227320.86</v>
      </c>
    </row>
    <row r="39" spans="1:14" ht="21">
      <c r="A39" s="12" t="s">
        <v>14</v>
      </c>
      <c r="B39" s="22">
        <f>AVERAGE(B5:B24)</f>
        <v>723.0395000000001</v>
      </c>
      <c r="C39" s="22">
        <f aca="true" t="shared" si="2" ref="C39:M39">AVERAGE(C5:C24)</f>
        <v>1553.2435</v>
      </c>
      <c r="D39" s="22">
        <f t="shared" si="2"/>
        <v>1017.2109999999997</v>
      </c>
      <c r="E39" s="22">
        <f t="shared" si="2"/>
        <v>1625.1124999999997</v>
      </c>
      <c r="F39" s="22">
        <f t="shared" si="2"/>
        <v>9439.965500000002</v>
      </c>
      <c r="G39" s="22">
        <f t="shared" si="2"/>
        <v>26518.271</v>
      </c>
      <c r="H39" s="22">
        <f t="shared" si="2"/>
        <v>4833.696999999999</v>
      </c>
      <c r="I39" s="22">
        <f t="shared" si="2"/>
        <v>2801.1335000000004</v>
      </c>
      <c r="J39" s="22">
        <f t="shared" si="2"/>
        <v>792.3319999999999</v>
      </c>
      <c r="K39" s="22">
        <f t="shared" si="2"/>
        <v>633.5875000000001</v>
      </c>
      <c r="L39" s="22">
        <f t="shared" si="2"/>
        <v>553.9925000000002</v>
      </c>
      <c r="M39" s="22">
        <f t="shared" si="2"/>
        <v>879.4645</v>
      </c>
      <c r="N39" s="17">
        <f>SUM(B39:M39)</f>
        <v>51371.05000000001</v>
      </c>
    </row>
    <row r="40" spans="1:14" ht="21">
      <c r="A40" s="12" t="s">
        <v>15</v>
      </c>
      <c r="B40" s="22">
        <f>MIN(B5:B24)</f>
        <v>1.81</v>
      </c>
      <c r="C40" s="22">
        <f aca="true" t="shared" si="3" ref="C40:M40">MIN(C5:C24)</f>
        <v>3.48</v>
      </c>
      <c r="D40" s="22">
        <f t="shared" si="3"/>
        <v>38.85</v>
      </c>
      <c r="E40" s="22">
        <f t="shared" si="3"/>
        <v>83.2</v>
      </c>
      <c r="F40" s="22">
        <f t="shared" si="3"/>
        <v>47.7</v>
      </c>
      <c r="G40" s="22">
        <f t="shared" si="3"/>
        <v>25.13</v>
      </c>
      <c r="H40" s="22">
        <f t="shared" si="3"/>
        <v>29.15</v>
      </c>
      <c r="I40" s="22">
        <f t="shared" si="3"/>
        <v>13.14</v>
      </c>
      <c r="J40" s="22">
        <f t="shared" si="3"/>
        <v>8</v>
      </c>
      <c r="K40" s="22">
        <f t="shared" si="3"/>
        <v>3.5</v>
      </c>
      <c r="L40" s="22">
        <f t="shared" si="3"/>
        <v>1.62</v>
      </c>
      <c r="M40" s="22">
        <f t="shared" si="3"/>
        <v>2.08</v>
      </c>
      <c r="N40" s="29">
        <f>MIN(N5:N24)</f>
        <v>1263.3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2021-02-18T07:02:59Z</dcterms:modified>
  <cp:category/>
  <cp:version/>
  <cp:contentType/>
  <cp:contentStatus/>
</cp:coreProperties>
</file>