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 แก้แล้ว\ลุ่มน้ำวัง\"/>
    </mc:Choice>
  </mc:AlternateContent>
  <xr:revisionPtr revIDLastSave="0" documentId="13_ncr:1_{B9F8900D-8CED-46ED-8963-488EA339312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กราฟ-W.17" sheetId="4" r:id="rId1"/>
    <sheet name="ปริมาณน้ำสูงสุด" sheetId="5" r:id="rId2"/>
    <sheet name="ปริมาณน้ำต่ำสุด" sheetId="6" r:id="rId3"/>
    <sheet name="Data W.17" sheetId="3" r:id="rId4"/>
  </sheets>
  <definedNames>
    <definedName name="Print_Area_MI">#REF!</definedName>
  </definedNames>
  <calcPr calcId="181029"/>
</workbook>
</file>

<file path=xl/calcChain.xml><?xml version="1.0" encoding="utf-8"?>
<calcChain xmlns="http://schemas.openxmlformats.org/spreadsheetml/2006/main">
  <c r="R52" i="3" l="1"/>
  <c r="Q52" i="3"/>
  <c r="O50" i="3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O34" i="3"/>
  <c r="O35" i="3"/>
  <c r="O36" i="3"/>
  <c r="O37" i="3"/>
  <c r="O38" i="3"/>
  <c r="O39" i="3"/>
  <c r="O40" i="3"/>
  <c r="O41" i="3"/>
  <c r="O42" i="3"/>
  <c r="O43" i="3"/>
  <c r="O44" i="3"/>
  <c r="O45" i="3"/>
</calcChain>
</file>

<file path=xl/sharedStrings.xml><?xml version="1.0" encoding="utf-8"?>
<sst xmlns="http://schemas.openxmlformats.org/spreadsheetml/2006/main" count="43" uniqueCount="22">
  <si>
    <t xml:space="preserve">       ปริมาณน้ำรายปี</t>
  </si>
  <si>
    <t xml:space="preserve"> </t>
  </si>
  <si>
    <t>สถานี :  W.17  น้ำแม่สอย  บ้านหนองนาว  อ.แจ้ห่ม  จ.ลำปาง</t>
  </si>
  <si>
    <t>พื้นที่รับน้ำ   726   ตร.กม.</t>
  </si>
  <si>
    <t>ตลิ่งฝั่งซ้าย  296.42  ม.(ร.ท.ก.) ตลิ่งฝั่งขวา  296.42  ม.(ร.ท.ก.) ท้องน้ำ  290.64  ม.(ร.ท.ก.) ศูนย์เสาระดับน้ำ  292.00 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</si>
  <si>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</si>
  <si>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</si>
  <si>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</si>
  <si>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</si>
  <si>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</si>
  <si>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</si>
  <si>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</si>
  <si>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</si>
  <si>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</si>
  <si>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</si>
  <si>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</si>
  <si>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ม.(ร.ท.ก.)</t>
  </si>
  <si>
    <t>ลบ.ม./วิ</t>
  </si>
  <si>
    <t>ม.(รทก.)</t>
  </si>
  <si>
    <t>ล้าน ลบ.ม.</t>
  </si>
  <si>
    <t>31เม.ย.</t>
  </si>
  <si>
    <r>
      <t>หมายเหตุ</t>
    </r>
    <r>
      <rPr>
        <b/>
        <sz val="14"/>
        <rFont val="AngsanaUPC"/>
        <family val="1"/>
        <charset val="222"/>
      </rPr>
      <t xml:space="preserve"> </t>
    </r>
    <r>
      <rPr>
        <sz val="14"/>
        <rFont val="AngsanaUPC"/>
        <family val="1"/>
        <charset val="222"/>
      </rPr>
      <t>1.ปีน้ำเริ่มตั้งแต่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</si>
</sst>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d\ \ด\ด\ด"/>
    <numFmt numFmtId="166" formatCode="d\ด\ด\ด"/>
    <numFmt numFmtId="167" formatCode="bbbb"/>
  </numFmts>
  <fonts count="27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5"/>
      <name val="AngsanaUPC"/>
      <family val="1"/>
      <charset val="222"/>
    </font>
    <font>
      <b/>
      <sz val="15"/>
      <name val="AngsanaUPC"/>
      <family val="1"/>
      <charset val="222"/>
    </font>
    <font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b/>
      <sz val="14"/>
      <name val="AngsanaUPC"/>
      <family val="1"/>
      <charset val="222"/>
    </font>
    <font>
      <b/>
      <u/>
      <sz val="14"/>
      <name val="AngsanaUPC"/>
      <family val="1"/>
      <charset val="222"/>
    </font>
    <font>
      <b/>
      <sz val="15"/>
      <name val="AngsanaUPC"/>
      <family val="1"/>
    </font>
    <font>
      <b/>
      <sz val="11"/>
      <name val="AngsanaUPC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5" fillId="11" borderId="5" applyNumberFormat="0" applyAlignment="0" applyProtection="0"/>
    <xf numFmtId="0" fontId="6" fillId="4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10">
    <xf numFmtId="164" fontId="0" fillId="0" borderId="0" xfId="0"/>
    <xf numFmtId="0" fontId="19" fillId="0" borderId="0" xfId="26" applyFont="1"/>
    <xf numFmtId="165" fontId="20" fillId="0" borderId="0" xfId="26" applyNumberFormat="1" applyFont="1" applyAlignment="1">
      <alignment horizontal="centerContinuous"/>
    </xf>
    <xf numFmtId="2" fontId="19" fillId="0" borderId="0" xfId="26" applyNumberFormat="1" applyFont="1" applyAlignment="1">
      <alignment horizontal="centerContinuous"/>
    </xf>
    <xf numFmtId="165" fontId="19" fillId="0" borderId="0" xfId="26" applyNumberFormat="1" applyFont="1" applyAlignment="1">
      <alignment horizontal="centerContinuous"/>
    </xf>
    <xf numFmtId="0" fontId="19" fillId="0" borderId="0" xfId="26" applyFont="1" applyAlignment="1">
      <alignment horizontal="center"/>
    </xf>
    <xf numFmtId="2" fontId="19" fillId="0" borderId="0" xfId="26" applyNumberFormat="1" applyFont="1"/>
    <xf numFmtId="165" fontId="19" fillId="0" borderId="0" xfId="26" applyNumberFormat="1" applyFont="1" applyAlignment="1">
      <alignment horizontal="right"/>
    </xf>
    <xf numFmtId="2" fontId="19" fillId="0" borderId="0" xfId="26" applyNumberFormat="1" applyFont="1" applyAlignment="1">
      <alignment horizontal="center"/>
    </xf>
    <xf numFmtId="165" fontId="19" fillId="0" borderId="0" xfId="26" applyNumberFormat="1" applyFont="1" applyAlignment="1">
      <alignment horizontal="center"/>
    </xf>
    <xf numFmtId="2" fontId="19" fillId="0" borderId="0" xfId="26" applyNumberFormat="1" applyFont="1" applyAlignment="1">
      <alignment horizontal="right"/>
    </xf>
    <xf numFmtId="165" fontId="19" fillId="0" borderId="0" xfId="26" applyNumberFormat="1" applyFont="1"/>
    <xf numFmtId="167" fontId="21" fillId="0" borderId="0" xfId="26" applyNumberFormat="1" applyFont="1" applyAlignment="1">
      <alignment horizontal="right"/>
    </xf>
    <xf numFmtId="2" fontId="21" fillId="0" borderId="0" xfId="26" applyNumberFormat="1" applyFont="1" applyAlignment="1">
      <alignment horizontal="right"/>
    </xf>
    <xf numFmtId="0" fontId="19" fillId="0" borderId="0" xfId="26" applyFont="1" applyAlignment="1">
      <alignment horizontal="right"/>
    </xf>
    <xf numFmtId="2" fontId="21" fillId="0" borderId="21" xfId="26" applyNumberFormat="1" applyFont="1" applyBorder="1" applyAlignment="1">
      <alignment horizontal="right"/>
    </xf>
    <xf numFmtId="2" fontId="21" fillId="0" borderId="22" xfId="26" applyNumberFormat="1" applyFont="1" applyBorder="1" applyAlignment="1">
      <alignment horizontal="right"/>
    </xf>
    <xf numFmtId="16" fontId="21" fillId="0" borderId="23" xfId="26" applyNumberFormat="1" applyFont="1" applyBorder="1" applyAlignment="1">
      <alignment horizontal="right"/>
    </xf>
    <xf numFmtId="2" fontId="21" fillId="0" borderId="27" xfId="26" applyNumberFormat="1" applyFont="1" applyBorder="1" applyAlignment="1">
      <alignment horizontal="right"/>
    </xf>
    <xf numFmtId="2" fontId="21" fillId="0" borderId="28" xfId="26" applyNumberFormat="1" applyFont="1" applyBorder="1" applyAlignment="1">
      <alignment horizontal="right"/>
    </xf>
    <xf numFmtId="16" fontId="21" fillId="0" borderId="27" xfId="26" applyNumberFormat="1" applyFont="1" applyBorder="1" applyAlignment="1">
      <alignment horizontal="right"/>
    </xf>
    <xf numFmtId="0" fontId="21" fillId="0" borderId="16" xfId="26" applyFont="1" applyBorder="1"/>
    <xf numFmtId="2" fontId="21" fillId="0" borderId="0" xfId="26" applyNumberFormat="1" applyFont="1"/>
    <xf numFmtId="0" fontId="21" fillId="0" borderId="0" xfId="26" applyFont="1" applyAlignment="1">
      <alignment horizontal="right"/>
    </xf>
    <xf numFmtId="2" fontId="22" fillId="0" borderId="0" xfId="26" applyNumberFormat="1" applyFont="1"/>
    <xf numFmtId="0" fontId="21" fillId="0" borderId="21" xfId="26" applyFont="1" applyBorder="1" applyAlignment="1">
      <alignment horizontal="right"/>
    </xf>
    <xf numFmtId="0" fontId="21" fillId="0" borderId="28" xfId="26" applyFont="1" applyBorder="1" applyAlignment="1">
      <alignment horizontal="right"/>
    </xf>
    <xf numFmtId="0" fontId="21" fillId="0" borderId="22" xfId="26" applyFont="1" applyBorder="1" applyAlignment="1">
      <alignment horizontal="right"/>
    </xf>
    <xf numFmtId="0" fontId="21" fillId="0" borderId="0" xfId="26" applyFont="1"/>
    <xf numFmtId="165" fontId="21" fillId="0" borderId="23" xfId="26" applyNumberFormat="1" applyFont="1" applyBorder="1" applyAlignment="1">
      <alignment horizontal="right"/>
    </xf>
    <xf numFmtId="0" fontId="21" fillId="0" borderId="27" xfId="26" applyFont="1" applyBorder="1" applyAlignment="1">
      <alignment horizontal="right"/>
    </xf>
    <xf numFmtId="0" fontId="21" fillId="0" borderId="19" xfId="26" applyFont="1" applyBorder="1"/>
    <xf numFmtId="0" fontId="21" fillId="0" borderId="29" xfId="26" applyFont="1" applyBorder="1"/>
    <xf numFmtId="16" fontId="21" fillId="0" borderId="31" xfId="26" applyNumberFormat="1" applyFont="1" applyBorder="1" applyAlignment="1">
      <alignment horizontal="center"/>
    </xf>
    <xf numFmtId="0" fontId="21" fillId="0" borderId="32" xfId="26" applyFont="1" applyBorder="1"/>
    <xf numFmtId="0" fontId="21" fillId="0" borderId="30" xfId="26" applyFont="1" applyBorder="1"/>
    <xf numFmtId="16" fontId="21" fillId="0" borderId="33" xfId="26" applyNumberFormat="1" applyFont="1" applyBorder="1" applyAlignment="1">
      <alignment horizontal="center"/>
    </xf>
    <xf numFmtId="0" fontId="21" fillId="0" borderId="33" xfId="26" applyFont="1" applyBorder="1"/>
    <xf numFmtId="165" fontId="21" fillId="0" borderId="0" xfId="26" applyNumberFormat="1" applyFont="1"/>
    <xf numFmtId="166" fontId="19" fillId="0" borderId="0" xfId="26" applyNumberFormat="1" applyFont="1"/>
    <xf numFmtId="0" fontId="25" fillId="0" borderId="0" xfId="26" applyFont="1" applyAlignment="1">
      <alignment horizontal="left"/>
    </xf>
    <xf numFmtId="2" fontId="25" fillId="0" borderId="0" xfId="26" applyNumberFormat="1" applyFont="1"/>
    <xf numFmtId="165" fontId="25" fillId="0" borderId="0" xfId="26" applyNumberFormat="1" applyFont="1" applyAlignment="1">
      <alignment horizontal="right"/>
    </xf>
    <xf numFmtId="0" fontId="25" fillId="0" borderId="0" xfId="26" applyFont="1"/>
    <xf numFmtId="165" fontId="25" fillId="0" borderId="0" xfId="26" applyNumberFormat="1" applyFont="1"/>
    <xf numFmtId="2" fontId="25" fillId="0" borderId="0" xfId="26" applyNumberFormat="1" applyFont="1" applyAlignment="1">
      <alignment horizontal="right"/>
    </xf>
    <xf numFmtId="165" fontId="25" fillId="0" borderId="0" xfId="26" applyNumberFormat="1" applyFont="1" applyAlignment="1">
      <alignment horizontal="center"/>
    </xf>
    <xf numFmtId="2" fontId="25" fillId="0" borderId="0" xfId="26" applyNumberFormat="1" applyFont="1" applyAlignment="1">
      <alignment horizontal="left"/>
    </xf>
    <xf numFmtId="2" fontId="25" fillId="0" borderId="0" xfId="26" applyNumberFormat="1" applyFont="1" applyAlignment="1">
      <alignment horizontal="center"/>
    </xf>
    <xf numFmtId="0" fontId="26" fillId="0" borderId="10" xfId="26" applyFont="1" applyBorder="1" applyAlignment="1">
      <alignment horizontal="center"/>
    </xf>
    <xf numFmtId="2" fontId="26" fillId="0" borderId="11" xfId="26" applyNumberFormat="1" applyFont="1" applyBorder="1" applyAlignment="1">
      <alignment horizontal="centerContinuous"/>
    </xf>
    <xf numFmtId="0" fontId="26" fillId="0" borderId="11" xfId="26" applyFont="1" applyBorder="1" applyAlignment="1">
      <alignment horizontal="centerContinuous"/>
    </xf>
    <xf numFmtId="165" fontId="26" fillId="0" borderId="11" xfId="26" applyNumberFormat="1" applyFont="1" applyBorder="1" applyAlignment="1">
      <alignment horizontal="centerContinuous"/>
    </xf>
    <xf numFmtId="165" fontId="26" fillId="0" borderId="12" xfId="26" applyNumberFormat="1" applyFont="1" applyBorder="1" applyAlignment="1">
      <alignment horizontal="centerContinuous"/>
    </xf>
    <xf numFmtId="165" fontId="26" fillId="0" borderId="13" xfId="26" applyNumberFormat="1" applyFont="1" applyBorder="1" applyAlignment="1">
      <alignment horizontal="centerContinuous"/>
    </xf>
    <xf numFmtId="2" fontId="26" fillId="0" borderId="14" xfId="26" applyNumberFormat="1" applyFont="1" applyBorder="1" applyAlignment="1">
      <alignment horizontal="centerContinuous"/>
    </xf>
    <xf numFmtId="2" fontId="26" fillId="0" borderId="15" xfId="26" applyNumberFormat="1" applyFont="1" applyBorder="1" applyAlignment="1">
      <alignment horizontal="centerContinuous"/>
    </xf>
    <xf numFmtId="0" fontId="26" fillId="0" borderId="16" xfId="26" applyFont="1" applyBorder="1" applyAlignment="1">
      <alignment horizontal="center"/>
    </xf>
    <xf numFmtId="2" fontId="26" fillId="0" borderId="17" xfId="26" applyNumberFormat="1" applyFont="1" applyBorder="1" applyAlignment="1">
      <alignment horizontal="centerContinuous"/>
    </xf>
    <xf numFmtId="0" fontId="26" fillId="0" borderId="18" xfId="26" applyFont="1" applyBorder="1" applyAlignment="1">
      <alignment horizontal="centerContinuous"/>
    </xf>
    <xf numFmtId="165" fontId="26" fillId="0" borderId="17" xfId="26" applyNumberFormat="1" applyFont="1" applyBorder="1" applyAlignment="1">
      <alignment horizontal="centerContinuous"/>
    </xf>
    <xf numFmtId="0" fontId="26" fillId="0" borderId="17" xfId="26" applyFont="1" applyBorder="1" applyAlignment="1">
      <alignment horizontal="centerContinuous"/>
    </xf>
    <xf numFmtId="165" fontId="26" fillId="0" borderId="19" xfId="26" applyNumberFormat="1" applyFont="1" applyBorder="1" applyAlignment="1">
      <alignment horizontal="centerContinuous"/>
    </xf>
    <xf numFmtId="2" fontId="26" fillId="0" borderId="18" xfId="26" applyNumberFormat="1" applyFont="1" applyBorder="1" applyAlignment="1">
      <alignment horizontal="centerContinuous"/>
    </xf>
    <xf numFmtId="2" fontId="26" fillId="0" borderId="16" xfId="26" applyNumberFormat="1" applyFont="1" applyBorder="1" applyAlignment="1">
      <alignment horizontal="center"/>
    </xf>
    <xf numFmtId="2" fontId="26" fillId="0" borderId="20" xfId="26" applyNumberFormat="1" applyFont="1" applyBorder="1"/>
    <xf numFmtId="165" fontId="26" fillId="0" borderId="20" xfId="26" applyNumberFormat="1" applyFont="1" applyBorder="1" applyAlignment="1">
      <alignment horizontal="center"/>
    </xf>
    <xf numFmtId="2" fontId="26" fillId="0" borderId="20" xfId="26" applyNumberFormat="1" applyFont="1" applyBorder="1" applyAlignment="1">
      <alignment horizontal="left"/>
    </xf>
    <xf numFmtId="2" fontId="26" fillId="0" borderId="20" xfId="26" applyNumberFormat="1" applyFont="1" applyBorder="1" applyAlignment="1">
      <alignment horizontal="center"/>
    </xf>
    <xf numFmtId="165" fontId="26" fillId="0" borderId="16" xfId="26" applyNumberFormat="1" applyFont="1" applyBorder="1" applyAlignment="1">
      <alignment horizontal="center"/>
    </xf>
    <xf numFmtId="0" fontId="26" fillId="0" borderId="19" xfId="26" applyFont="1" applyBorder="1"/>
    <xf numFmtId="2" fontId="26" fillId="0" borderId="17" xfId="26" applyNumberFormat="1" applyFont="1" applyBorder="1"/>
    <xf numFmtId="2" fontId="26" fillId="0" borderId="17" xfId="26" applyNumberFormat="1" applyFont="1" applyBorder="1" applyAlignment="1">
      <alignment horizontal="center"/>
    </xf>
    <xf numFmtId="165" fontId="26" fillId="0" borderId="17" xfId="26" applyNumberFormat="1" applyFont="1" applyBorder="1"/>
    <xf numFmtId="165" fontId="26" fillId="0" borderId="17" xfId="26" applyNumberFormat="1" applyFont="1" applyBorder="1" applyAlignment="1">
      <alignment horizontal="right"/>
    </xf>
    <xf numFmtId="165" fontId="26" fillId="0" borderId="17" xfId="26" applyNumberFormat="1" applyFont="1" applyBorder="1" applyAlignment="1">
      <alignment horizontal="center"/>
    </xf>
    <xf numFmtId="165" fontId="26" fillId="0" borderId="19" xfId="26" applyNumberFormat="1" applyFont="1" applyBorder="1"/>
    <xf numFmtId="0" fontId="6" fillId="0" borderId="10" xfId="26" applyFont="1" applyBorder="1" applyAlignment="1">
      <alignment horizontal="right"/>
    </xf>
    <xf numFmtId="2" fontId="6" fillId="0" borderId="21" xfId="26" applyNumberFormat="1" applyFont="1" applyBorder="1" applyAlignment="1">
      <alignment horizontal="right"/>
    </xf>
    <xf numFmtId="2" fontId="6" fillId="0" borderId="22" xfId="26" applyNumberFormat="1" applyFont="1" applyBorder="1" applyAlignment="1">
      <alignment horizontal="right"/>
    </xf>
    <xf numFmtId="16" fontId="6" fillId="0" borderId="23" xfId="26" applyNumberFormat="1" applyFont="1" applyBorder="1" applyAlignment="1">
      <alignment horizontal="right"/>
    </xf>
    <xf numFmtId="2" fontId="6" fillId="0" borderId="24" xfId="26" applyNumberFormat="1" applyFont="1" applyBorder="1" applyAlignment="1">
      <alignment horizontal="right"/>
    </xf>
    <xf numFmtId="2" fontId="6" fillId="0" borderId="25" xfId="26" applyNumberFormat="1" applyFont="1" applyBorder="1" applyAlignment="1">
      <alignment horizontal="right"/>
    </xf>
    <xf numFmtId="16" fontId="6" fillId="0" borderId="26" xfId="26" applyNumberFormat="1" applyFont="1" applyBorder="1" applyAlignment="1">
      <alignment horizontal="right"/>
    </xf>
    <xf numFmtId="2" fontId="6" fillId="0" borderId="27" xfId="26" applyNumberFormat="1" applyFont="1" applyBorder="1" applyAlignment="1">
      <alignment horizontal="right"/>
    </xf>
    <xf numFmtId="0" fontId="6" fillId="0" borderId="16" xfId="26" applyFont="1" applyBorder="1" applyAlignment="1">
      <alignment horizontal="right"/>
    </xf>
    <xf numFmtId="2" fontId="6" fillId="0" borderId="28" xfId="26" applyNumberFormat="1" applyFont="1" applyBorder="1" applyAlignment="1">
      <alignment horizontal="right"/>
    </xf>
    <xf numFmtId="16" fontId="6" fillId="0" borderId="27" xfId="26" applyNumberFormat="1" applyFont="1" applyBorder="1" applyAlignment="1">
      <alignment horizontal="right"/>
    </xf>
    <xf numFmtId="0" fontId="6" fillId="0" borderId="16" xfId="26" applyFont="1" applyBorder="1"/>
    <xf numFmtId="2" fontId="6" fillId="0" borderId="23" xfId="26" applyNumberFormat="1" applyFont="1" applyBorder="1" applyAlignment="1">
      <alignment horizontal="right"/>
    </xf>
    <xf numFmtId="0" fontId="6" fillId="0" borderId="23" xfId="26" applyFont="1" applyBorder="1" applyAlignment="1">
      <alignment horizontal="right"/>
    </xf>
    <xf numFmtId="0" fontId="6" fillId="0" borderId="21" xfId="26" applyFont="1" applyBorder="1" applyAlignment="1">
      <alignment horizontal="right"/>
    </xf>
    <xf numFmtId="2" fontId="6" fillId="18" borderId="21" xfId="26" applyNumberFormat="1" applyFont="1" applyFill="1" applyBorder="1" applyAlignment="1">
      <alignment horizontal="right"/>
    </xf>
    <xf numFmtId="2" fontId="6" fillId="18" borderId="22" xfId="26" applyNumberFormat="1" applyFont="1" applyFill="1" applyBorder="1" applyAlignment="1">
      <alignment horizontal="right"/>
    </xf>
    <xf numFmtId="2" fontId="6" fillId="0" borderId="20" xfId="26" applyNumberFormat="1" applyFont="1" applyBorder="1" applyAlignment="1">
      <alignment horizontal="right"/>
    </xf>
    <xf numFmtId="0" fontId="6" fillId="0" borderId="28" xfId="26" applyFont="1" applyBorder="1" applyAlignment="1">
      <alignment horizontal="right"/>
    </xf>
    <xf numFmtId="0" fontId="6" fillId="0" borderId="22" xfId="26" applyFont="1" applyBorder="1" applyAlignment="1">
      <alignment horizontal="right"/>
    </xf>
    <xf numFmtId="2" fontId="6" fillId="0" borderId="21" xfId="0" applyNumberFormat="1" applyFont="1" applyBorder="1" applyAlignment="1">
      <alignment horizontal="right"/>
    </xf>
    <xf numFmtId="2" fontId="6" fillId="0" borderId="22" xfId="0" applyNumberFormat="1" applyFont="1" applyBorder="1" applyAlignment="1">
      <alignment horizontal="right"/>
    </xf>
    <xf numFmtId="16" fontId="6" fillId="0" borderId="27" xfId="0" applyNumberFormat="1" applyFont="1" applyBorder="1" applyAlignment="1">
      <alignment horizontal="right"/>
    </xf>
    <xf numFmtId="2" fontId="6" fillId="0" borderId="28" xfId="0" applyNumberFormat="1" applyFont="1" applyBorder="1" applyAlignment="1">
      <alignment horizontal="right"/>
    </xf>
    <xf numFmtId="164" fontId="6" fillId="0" borderId="21" xfId="0" applyFont="1" applyBorder="1" applyAlignment="1">
      <alignment horizontal="right"/>
    </xf>
    <xf numFmtId="2" fontId="6" fillId="0" borderId="27" xfId="0" applyNumberFormat="1" applyFont="1" applyBorder="1" applyAlignment="1">
      <alignment horizontal="right"/>
    </xf>
    <xf numFmtId="0" fontId="21" fillId="0" borderId="32" xfId="26" applyFont="1" applyBorder="1" applyAlignment="1">
      <alignment horizontal="right"/>
    </xf>
    <xf numFmtId="0" fontId="21" fillId="0" borderId="30" xfId="26" applyFont="1" applyBorder="1" applyAlignment="1">
      <alignment horizontal="right"/>
    </xf>
    <xf numFmtId="165" fontId="21" fillId="0" borderId="31" xfId="26" applyNumberFormat="1" applyFont="1" applyBorder="1" applyAlignment="1">
      <alignment horizontal="right"/>
    </xf>
    <xf numFmtId="16" fontId="21" fillId="0" borderId="33" xfId="26" applyNumberFormat="1" applyFont="1" applyBorder="1" applyAlignment="1">
      <alignment horizontal="right"/>
    </xf>
    <xf numFmtId="0" fontId="21" fillId="0" borderId="29" xfId="26" applyFont="1" applyBorder="1" applyAlignment="1">
      <alignment horizontal="right"/>
    </xf>
    <xf numFmtId="2" fontId="24" fillId="0" borderId="0" xfId="26" applyNumberFormat="1" applyFont="1"/>
    <xf numFmtId="16" fontId="21" fillId="0" borderId="0" xfId="26" applyNumberFormat="1" applyFont="1" applyAlignment="1">
      <alignment horizontal="center"/>
    </xf>
  </cellXfs>
  <cellStyles count="43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แย่" xfId="30" xr:uid="{00000000-0005-0000-0000-00001E000000}"/>
    <cellStyle name="แสดงผล" xfId="37" xr:uid="{00000000-0005-0000-0000-000025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5" xr:uid="{00000000-0005-0000-0000-000019000000}"/>
    <cellStyle name="ปกติ_H41W17" xfId="26" xr:uid="{00000000-0005-0000-0000-00001A000000}"/>
    <cellStyle name="ป้อนค่า" xfId="27" xr:uid="{00000000-0005-0000-0000-00001B000000}"/>
    <cellStyle name="ปานกลาง" xfId="28" xr:uid="{00000000-0005-0000-0000-00001C000000}"/>
    <cellStyle name="ผลรวม" xfId="29" xr:uid="{00000000-0005-0000-0000-00001D000000}"/>
    <cellStyle name="ส่วนที่ถูกเน้น1" xfId="31" xr:uid="{00000000-0005-0000-0000-00001F000000}"/>
    <cellStyle name="ส่วนที่ถูกเน้น2" xfId="32" xr:uid="{00000000-0005-0000-0000-000020000000}"/>
    <cellStyle name="ส่วนที่ถูกเน้น3" xfId="33" xr:uid="{00000000-0005-0000-0000-000021000000}"/>
    <cellStyle name="ส่วนที่ถูกเน้น4" xfId="34" xr:uid="{00000000-0005-0000-0000-000022000000}"/>
    <cellStyle name="ส่วนที่ถูกเน้น5" xfId="35" xr:uid="{00000000-0005-0000-0000-000023000000}"/>
    <cellStyle name="ส่วนที่ถูกเน้น6" xfId="36" xr:uid="{00000000-0005-0000-0000-000024000000}"/>
    <cellStyle name="หมายเหตุ" xfId="38" xr:uid="{00000000-0005-0000-0000-000026000000}"/>
    <cellStyle name="หัวเรื่อง 1" xfId="39" xr:uid="{00000000-0005-0000-0000-000027000000}"/>
    <cellStyle name="หัวเรื่อง 2" xfId="40" xr:uid="{00000000-0005-0000-0000-000028000000}"/>
    <cellStyle name="หัวเรื่อง 3" xfId="41" xr:uid="{00000000-0005-0000-0000-000029000000}"/>
    <cellStyle name="หัวเรื่อง 4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W.17 </a:t>
            </a:r>
            <a:r>
              <a:rPr lang="th-TH"/>
              <a:t>น้ำแม่สอย บ้านหนองนาว อ.แจ้ห่ม จ.ลำปาง</a:t>
            </a:r>
          </a:p>
        </c:rich>
      </c:tx>
      <c:layout>
        <c:manualLayout>
          <c:xMode val="edge"/>
          <c:yMode val="edge"/>
          <c:x val="0.27746947835738067"/>
          <c:y val="3.4257748776508973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543840177580466"/>
          <c:y val="0.26264274061990212"/>
          <c:w val="0.77580466148723637"/>
          <c:h val="0.5676998368678629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5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DA-46EF-AF99-F55EF01847F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W.17'!$A$9:$A$52</c:f>
              <c:numCache>
                <c:formatCode>General</c:formatCode>
                <c:ptCount val="44"/>
                <c:pt idx="0">
                  <c:v>2523</c:v>
                </c:pt>
                <c:pt idx="1">
                  <c:v>2524</c:v>
                </c:pt>
                <c:pt idx="2">
                  <c:v>2525</c:v>
                </c:pt>
                <c:pt idx="3">
                  <c:v>2526</c:v>
                </c:pt>
                <c:pt idx="4">
                  <c:v>2527</c:v>
                </c:pt>
                <c:pt idx="5">
                  <c:v>2528</c:v>
                </c:pt>
                <c:pt idx="6">
                  <c:v>2529</c:v>
                </c:pt>
                <c:pt idx="7">
                  <c:v>2530</c:v>
                </c:pt>
                <c:pt idx="8">
                  <c:v>2531</c:v>
                </c:pt>
                <c:pt idx="9">
                  <c:v>2532</c:v>
                </c:pt>
                <c:pt idx="10">
                  <c:v>2533</c:v>
                </c:pt>
                <c:pt idx="11">
                  <c:v>2534</c:v>
                </c:pt>
                <c:pt idx="12">
                  <c:v>2535</c:v>
                </c:pt>
                <c:pt idx="13">
                  <c:v>2536</c:v>
                </c:pt>
                <c:pt idx="14">
                  <c:v>2537</c:v>
                </c:pt>
                <c:pt idx="15">
                  <c:v>2538</c:v>
                </c:pt>
                <c:pt idx="16">
                  <c:v>2539</c:v>
                </c:pt>
                <c:pt idx="17">
                  <c:v>2540</c:v>
                </c:pt>
                <c:pt idx="18">
                  <c:v>2541</c:v>
                </c:pt>
                <c:pt idx="19">
                  <c:v>2542</c:v>
                </c:pt>
                <c:pt idx="20">
                  <c:v>2543</c:v>
                </c:pt>
                <c:pt idx="21">
                  <c:v>2544</c:v>
                </c:pt>
                <c:pt idx="22">
                  <c:v>2545</c:v>
                </c:pt>
                <c:pt idx="23">
                  <c:v>2546</c:v>
                </c:pt>
                <c:pt idx="24">
                  <c:v>2547</c:v>
                </c:pt>
                <c:pt idx="25">
                  <c:v>2548</c:v>
                </c:pt>
                <c:pt idx="26">
                  <c:v>2549</c:v>
                </c:pt>
                <c:pt idx="27">
                  <c:v>2550</c:v>
                </c:pt>
                <c:pt idx="28">
                  <c:v>2551</c:v>
                </c:pt>
                <c:pt idx="29">
                  <c:v>2552</c:v>
                </c:pt>
                <c:pt idx="30">
                  <c:v>2553</c:v>
                </c:pt>
                <c:pt idx="31">
                  <c:v>2554</c:v>
                </c:pt>
                <c:pt idx="32">
                  <c:v>2555</c:v>
                </c:pt>
                <c:pt idx="33">
                  <c:v>2556</c:v>
                </c:pt>
                <c:pt idx="34">
                  <c:v>2557</c:v>
                </c:pt>
                <c:pt idx="35">
                  <c:v>2558</c:v>
                </c:pt>
                <c:pt idx="36">
                  <c:v>2559</c:v>
                </c:pt>
                <c:pt idx="37">
                  <c:v>2560</c:v>
                </c:pt>
                <c:pt idx="38">
                  <c:v>2561</c:v>
                </c:pt>
                <c:pt idx="39">
                  <c:v>2562</c:v>
                </c:pt>
                <c:pt idx="40">
                  <c:v>2563</c:v>
                </c:pt>
                <c:pt idx="41">
                  <c:v>2564</c:v>
                </c:pt>
                <c:pt idx="42">
                  <c:v>2565</c:v>
                </c:pt>
                <c:pt idx="43">
                  <c:v>2566</c:v>
                </c:pt>
              </c:numCache>
            </c:numRef>
          </c:cat>
          <c:val>
            <c:numRef>
              <c:f>'Data W.17'!$Q$9:$Q$52</c:f>
              <c:numCache>
                <c:formatCode>0.00</c:formatCode>
                <c:ptCount val="44"/>
                <c:pt idx="0">
                  <c:v>1.6499999999999773</c:v>
                </c:pt>
                <c:pt idx="1">
                  <c:v>2.3500000000000227</c:v>
                </c:pt>
                <c:pt idx="2">
                  <c:v>1.56</c:v>
                </c:pt>
                <c:pt idx="3">
                  <c:v>2.0500000000000114</c:v>
                </c:pt>
                <c:pt idx="4">
                  <c:v>1.75</c:v>
                </c:pt>
                <c:pt idx="5">
                  <c:v>2.56</c:v>
                </c:pt>
                <c:pt idx="6">
                  <c:v>3.5</c:v>
                </c:pt>
                <c:pt idx="7">
                  <c:v>2.910000000000025</c:v>
                </c:pt>
                <c:pt idx="8">
                  <c:v>1.8299999999999841</c:v>
                </c:pt>
                <c:pt idx="9">
                  <c:v>2.38</c:v>
                </c:pt>
                <c:pt idx="10">
                  <c:v>1.3500000000000227</c:v>
                </c:pt>
                <c:pt idx="11">
                  <c:v>2.1999999999999886</c:v>
                </c:pt>
                <c:pt idx="12">
                  <c:v>1.1000000000000227</c:v>
                </c:pt>
                <c:pt idx="13">
                  <c:v>2.8299999999999841</c:v>
                </c:pt>
                <c:pt idx="14">
                  <c:v>3.2900000000000205</c:v>
                </c:pt>
                <c:pt idx="15">
                  <c:v>3.4499999999999886</c:v>
                </c:pt>
                <c:pt idx="16">
                  <c:v>1.1800000000000068</c:v>
                </c:pt>
                <c:pt idx="17">
                  <c:v>1.1999999999999886</c:v>
                </c:pt>
                <c:pt idx="18">
                  <c:v>1.3999999999999773</c:v>
                </c:pt>
                <c:pt idx="19">
                  <c:v>1.5</c:v>
                </c:pt>
                <c:pt idx="20">
                  <c:v>1.8000000000000114</c:v>
                </c:pt>
                <c:pt idx="21">
                  <c:v>2.9599999999999795</c:v>
                </c:pt>
                <c:pt idx="22">
                  <c:v>2.56</c:v>
                </c:pt>
                <c:pt idx="23">
                  <c:v>1.5799999999999841</c:v>
                </c:pt>
                <c:pt idx="24">
                  <c:v>2.4200000000000159</c:v>
                </c:pt>
                <c:pt idx="25">
                  <c:v>4</c:v>
                </c:pt>
                <c:pt idx="26">
                  <c:v>2.8000000000000114</c:v>
                </c:pt>
                <c:pt idx="27">
                  <c:v>0.98000000000001819</c:v>
                </c:pt>
                <c:pt idx="28">
                  <c:v>1.3100000000000023</c:v>
                </c:pt>
                <c:pt idx="29">
                  <c:v>1.1399999999999864</c:v>
                </c:pt>
                <c:pt idx="30">
                  <c:v>3.7300000000000182</c:v>
                </c:pt>
                <c:pt idx="31">
                  <c:v>3.2699999999999818</c:v>
                </c:pt>
                <c:pt idx="32">
                  <c:v>1.7400000000000091</c:v>
                </c:pt>
                <c:pt idx="33">
                  <c:v>1.5600000000000023</c:v>
                </c:pt>
                <c:pt idx="34">
                  <c:v>1.25</c:v>
                </c:pt>
                <c:pt idx="35">
                  <c:v>0.79000000000002046</c:v>
                </c:pt>
                <c:pt idx="36">
                  <c:v>1.4700000000000273</c:v>
                </c:pt>
                <c:pt idx="37">
                  <c:v>0.83999999999997499</c:v>
                </c:pt>
                <c:pt idx="38">
                  <c:v>2.6399999999999864</c:v>
                </c:pt>
                <c:pt idx="39">
                  <c:v>0.73000000000001819</c:v>
                </c:pt>
                <c:pt idx="40">
                  <c:v>1.6399999999999864</c:v>
                </c:pt>
                <c:pt idx="41">
                  <c:v>0.37000000000000455</c:v>
                </c:pt>
                <c:pt idx="42">
                  <c:v>2.7699999999999818</c:v>
                </c:pt>
                <c:pt idx="43">
                  <c:v>0.67000000000001592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A-46EF-AF99-F55EF01847FB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W.17'!$A$9:$A$52</c:f>
              <c:numCache>
                <c:formatCode>General</c:formatCode>
                <c:ptCount val="44"/>
                <c:pt idx="0">
                  <c:v>2523</c:v>
                </c:pt>
                <c:pt idx="1">
                  <c:v>2524</c:v>
                </c:pt>
                <c:pt idx="2">
                  <c:v>2525</c:v>
                </c:pt>
                <c:pt idx="3">
                  <c:v>2526</c:v>
                </c:pt>
                <c:pt idx="4">
                  <c:v>2527</c:v>
                </c:pt>
                <c:pt idx="5">
                  <c:v>2528</c:v>
                </c:pt>
                <c:pt idx="6">
                  <c:v>2529</c:v>
                </c:pt>
                <c:pt idx="7">
                  <c:v>2530</c:v>
                </c:pt>
                <c:pt idx="8">
                  <c:v>2531</c:v>
                </c:pt>
                <c:pt idx="9">
                  <c:v>2532</c:v>
                </c:pt>
                <c:pt idx="10">
                  <c:v>2533</c:v>
                </c:pt>
                <c:pt idx="11">
                  <c:v>2534</c:v>
                </c:pt>
                <c:pt idx="12">
                  <c:v>2535</c:v>
                </c:pt>
                <c:pt idx="13">
                  <c:v>2536</c:v>
                </c:pt>
                <c:pt idx="14">
                  <c:v>2537</c:v>
                </c:pt>
                <c:pt idx="15">
                  <c:v>2538</c:v>
                </c:pt>
                <c:pt idx="16">
                  <c:v>2539</c:v>
                </c:pt>
                <c:pt idx="17">
                  <c:v>2540</c:v>
                </c:pt>
                <c:pt idx="18">
                  <c:v>2541</c:v>
                </c:pt>
                <c:pt idx="19">
                  <c:v>2542</c:v>
                </c:pt>
                <c:pt idx="20">
                  <c:v>2543</c:v>
                </c:pt>
                <c:pt idx="21">
                  <c:v>2544</c:v>
                </c:pt>
                <c:pt idx="22">
                  <c:v>2545</c:v>
                </c:pt>
                <c:pt idx="23">
                  <c:v>2546</c:v>
                </c:pt>
                <c:pt idx="24">
                  <c:v>2547</c:v>
                </c:pt>
                <c:pt idx="25">
                  <c:v>2548</c:v>
                </c:pt>
                <c:pt idx="26">
                  <c:v>2549</c:v>
                </c:pt>
                <c:pt idx="27">
                  <c:v>2550</c:v>
                </c:pt>
                <c:pt idx="28">
                  <c:v>2551</c:v>
                </c:pt>
                <c:pt idx="29">
                  <c:v>2552</c:v>
                </c:pt>
                <c:pt idx="30">
                  <c:v>2553</c:v>
                </c:pt>
                <c:pt idx="31">
                  <c:v>2554</c:v>
                </c:pt>
                <c:pt idx="32">
                  <c:v>2555</c:v>
                </c:pt>
                <c:pt idx="33">
                  <c:v>2556</c:v>
                </c:pt>
                <c:pt idx="34">
                  <c:v>2557</c:v>
                </c:pt>
                <c:pt idx="35">
                  <c:v>2558</c:v>
                </c:pt>
                <c:pt idx="36">
                  <c:v>2559</c:v>
                </c:pt>
                <c:pt idx="37">
                  <c:v>2560</c:v>
                </c:pt>
                <c:pt idx="38">
                  <c:v>2561</c:v>
                </c:pt>
                <c:pt idx="39">
                  <c:v>2562</c:v>
                </c:pt>
                <c:pt idx="40">
                  <c:v>2563</c:v>
                </c:pt>
                <c:pt idx="41">
                  <c:v>2564</c:v>
                </c:pt>
                <c:pt idx="42">
                  <c:v>2565</c:v>
                </c:pt>
                <c:pt idx="43">
                  <c:v>2566</c:v>
                </c:pt>
              </c:numCache>
            </c:numRef>
          </c:cat>
          <c:val>
            <c:numRef>
              <c:f>'Data W.17'!$R$9:$R$52</c:f>
              <c:numCache>
                <c:formatCode>0.00</c:formatCode>
                <c:ptCount val="44"/>
                <c:pt idx="0">
                  <c:v>0.44999999999998863</c:v>
                </c:pt>
                <c:pt idx="1">
                  <c:v>0.41000000000002501</c:v>
                </c:pt>
                <c:pt idx="2">
                  <c:v>0.25999999999999091</c:v>
                </c:pt>
                <c:pt idx="3">
                  <c:v>8.9999999999974989E-2</c:v>
                </c:pt>
                <c:pt idx="4">
                  <c:v>-9.9999999999909051E-3</c:v>
                </c:pt>
                <c:pt idx="5">
                  <c:v>-4.0000000000020464E-2</c:v>
                </c:pt>
                <c:pt idx="6">
                  <c:v>-0.10000000000002274</c:v>
                </c:pt>
                <c:pt idx="7">
                  <c:v>-0.12999999999999545</c:v>
                </c:pt>
                <c:pt idx="8">
                  <c:v>-0.17000000000001592</c:v>
                </c:pt>
                <c:pt idx="9">
                  <c:v>-0.30000000000001137</c:v>
                </c:pt>
                <c:pt idx="10">
                  <c:v>-0.33999999999997499</c:v>
                </c:pt>
                <c:pt idx="11">
                  <c:v>-0.37999999999999545</c:v>
                </c:pt>
                <c:pt idx="12">
                  <c:v>-0.43000000000000682</c:v>
                </c:pt>
                <c:pt idx="13">
                  <c:v>-0.42000000000001592</c:v>
                </c:pt>
                <c:pt idx="14">
                  <c:v>-0.25</c:v>
                </c:pt>
                <c:pt idx="15">
                  <c:v>-0.42000000000001592</c:v>
                </c:pt>
                <c:pt idx="16">
                  <c:v>-0.43999999999999773</c:v>
                </c:pt>
                <c:pt idx="17">
                  <c:v>-0.5</c:v>
                </c:pt>
                <c:pt idx="18">
                  <c:v>-0.56000000000000227</c:v>
                </c:pt>
                <c:pt idx="19">
                  <c:v>-0.51999999999998181</c:v>
                </c:pt>
                <c:pt idx="20">
                  <c:v>-0.49000000000000909</c:v>
                </c:pt>
                <c:pt idx="21">
                  <c:v>-0.55000000000001137</c:v>
                </c:pt>
                <c:pt idx="22">
                  <c:v>-0.74000000000000909</c:v>
                </c:pt>
                <c:pt idx="23">
                  <c:v>-0.56000000000000227</c:v>
                </c:pt>
                <c:pt idx="24">
                  <c:v>-0.56000000000000227</c:v>
                </c:pt>
                <c:pt idx="25">
                  <c:v>-0.62999999999999545</c:v>
                </c:pt>
                <c:pt idx="26">
                  <c:v>-0.33999999999997499</c:v>
                </c:pt>
                <c:pt idx="27">
                  <c:v>-0.42000000000001592</c:v>
                </c:pt>
                <c:pt idx="28">
                  <c:v>-0.38999999999998636</c:v>
                </c:pt>
                <c:pt idx="29">
                  <c:v>-0.31999999999999318</c:v>
                </c:pt>
                <c:pt idx="30">
                  <c:v>-0.58999999999997499</c:v>
                </c:pt>
                <c:pt idx="31">
                  <c:v>-0.62299999999999045</c:v>
                </c:pt>
                <c:pt idx="32">
                  <c:v>-0.55099999999998772</c:v>
                </c:pt>
                <c:pt idx="33">
                  <c:v>-0.63999999999998636</c:v>
                </c:pt>
                <c:pt idx="34">
                  <c:v>-0.72000000000002728</c:v>
                </c:pt>
                <c:pt idx="35">
                  <c:v>-0.77999999999997272</c:v>
                </c:pt>
                <c:pt idx="36">
                  <c:v>-0.77999999999997272</c:v>
                </c:pt>
                <c:pt idx="37">
                  <c:v>-0.75</c:v>
                </c:pt>
                <c:pt idx="38">
                  <c:v>-0.98000000000001819</c:v>
                </c:pt>
                <c:pt idx="39">
                  <c:v>-0.93999999999999773</c:v>
                </c:pt>
                <c:pt idx="40">
                  <c:v>-1.0099999999999909</c:v>
                </c:pt>
                <c:pt idx="41">
                  <c:v>-1.0199999999999818</c:v>
                </c:pt>
                <c:pt idx="42">
                  <c:v>-1.1200000000000045</c:v>
                </c:pt>
                <c:pt idx="43">
                  <c:v>-1.160000000000025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A-46EF-AF99-F55EF0184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81474143"/>
        <c:axId val="1"/>
      </c:barChart>
      <c:catAx>
        <c:axId val="16814741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836847946725862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-2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5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7.7691453940066596E-3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681474143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01220865704778"/>
          <c:y val="0.49102773246329529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 สถานี </a:t>
            </a:r>
            <a:r>
              <a:rPr lang="en-US"/>
              <a:t>W.17 </a:t>
            </a:r>
            <a:r>
              <a:rPr lang="th-TH"/>
              <a:t>น้ำแม่สอย บ้านหนองนาว อ.แจ้ห่ม จ.ลำปาง</a:t>
            </a:r>
          </a:p>
        </c:rich>
      </c:tx>
      <c:layout>
        <c:manualLayout>
          <c:xMode val="edge"/>
          <c:yMode val="edge"/>
          <c:x val="0.29265770423991727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2213029989659"/>
          <c:y val="0.25254237288135595"/>
          <c:w val="0.78283350568769394"/>
          <c:h val="0.550847457627118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5"/>
              <c:layout>
                <c:manualLayout>
                  <c:x val="2.7641839496019838E-3"/>
                  <c:y val="-2.2549401663775059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2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58-4591-940C-4E6DB07915F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W.17'!$A$9:$A$52</c:f>
              <c:numCache>
                <c:formatCode>General</c:formatCode>
                <c:ptCount val="44"/>
                <c:pt idx="0">
                  <c:v>2523</c:v>
                </c:pt>
                <c:pt idx="1">
                  <c:v>2524</c:v>
                </c:pt>
                <c:pt idx="2">
                  <c:v>2525</c:v>
                </c:pt>
                <c:pt idx="3">
                  <c:v>2526</c:v>
                </c:pt>
                <c:pt idx="4">
                  <c:v>2527</c:v>
                </c:pt>
                <c:pt idx="5">
                  <c:v>2528</c:v>
                </c:pt>
                <c:pt idx="6">
                  <c:v>2529</c:v>
                </c:pt>
                <c:pt idx="7">
                  <c:v>2530</c:v>
                </c:pt>
                <c:pt idx="8">
                  <c:v>2531</c:v>
                </c:pt>
                <c:pt idx="9">
                  <c:v>2532</c:v>
                </c:pt>
                <c:pt idx="10">
                  <c:v>2533</c:v>
                </c:pt>
                <c:pt idx="11">
                  <c:v>2534</c:v>
                </c:pt>
                <c:pt idx="12">
                  <c:v>2535</c:v>
                </c:pt>
                <c:pt idx="13">
                  <c:v>2536</c:v>
                </c:pt>
                <c:pt idx="14">
                  <c:v>2537</c:v>
                </c:pt>
                <c:pt idx="15">
                  <c:v>2538</c:v>
                </c:pt>
                <c:pt idx="16">
                  <c:v>2539</c:v>
                </c:pt>
                <c:pt idx="17">
                  <c:v>2540</c:v>
                </c:pt>
                <c:pt idx="18">
                  <c:v>2541</c:v>
                </c:pt>
                <c:pt idx="19">
                  <c:v>2542</c:v>
                </c:pt>
                <c:pt idx="20">
                  <c:v>2543</c:v>
                </c:pt>
                <c:pt idx="21">
                  <c:v>2544</c:v>
                </c:pt>
                <c:pt idx="22">
                  <c:v>2545</c:v>
                </c:pt>
                <c:pt idx="23">
                  <c:v>2546</c:v>
                </c:pt>
                <c:pt idx="24">
                  <c:v>2547</c:v>
                </c:pt>
                <c:pt idx="25">
                  <c:v>2548</c:v>
                </c:pt>
                <c:pt idx="26">
                  <c:v>2549</c:v>
                </c:pt>
                <c:pt idx="27">
                  <c:v>2550</c:v>
                </c:pt>
                <c:pt idx="28">
                  <c:v>2551</c:v>
                </c:pt>
                <c:pt idx="29">
                  <c:v>2552</c:v>
                </c:pt>
                <c:pt idx="30">
                  <c:v>2553</c:v>
                </c:pt>
                <c:pt idx="31">
                  <c:v>2554</c:v>
                </c:pt>
                <c:pt idx="32">
                  <c:v>2555</c:v>
                </c:pt>
                <c:pt idx="33">
                  <c:v>2556</c:v>
                </c:pt>
                <c:pt idx="34">
                  <c:v>2557</c:v>
                </c:pt>
                <c:pt idx="35">
                  <c:v>2558</c:v>
                </c:pt>
                <c:pt idx="36">
                  <c:v>2559</c:v>
                </c:pt>
                <c:pt idx="37">
                  <c:v>2560</c:v>
                </c:pt>
                <c:pt idx="38">
                  <c:v>2561</c:v>
                </c:pt>
                <c:pt idx="39">
                  <c:v>2562</c:v>
                </c:pt>
                <c:pt idx="40">
                  <c:v>2563</c:v>
                </c:pt>
                <c:pt idx="41">
                  <c:v>2564</c:v>
                </c:pt>
                <c:pt idx="42">
                  <c:v>2565</c:v>
                </c:pt>
                <c:pt idx="43">
                  <c:v>2566</c:v>
                </c:pt>
              </c:numCache>
            </c:numRef>
          </c:cat>
          <c:val>
            <c:numRef>
              <c:f>'Data W.17'!$C$9:$C$52</c:f>
              <c:numCache>
                <c:formatCode>0.00</c:formatCode>
                <c:ptCount val="44"/>
                <c:pt idx="0">
                  <c:v>31.7</c:v>
                </c:pt>
                <c:pt idx="1">
                  <c:v>91.5</c:v>
                </c:pt>
                <c:pt idx="2">
                  <c:v>39.82</c:v>
                </c:pt>
                <c:pt idx="3">
                  <c:v>36.299999999999997</c:v>
                </c:pt>
                <c:pt idx="4">
                  <c:v>37.5</c:v>
                </c:pt>
                <c:pt idx="5">
                  <c:v>73.3</c:v>
                </c:pt>
                <c:pt idx="6">
                  <c:v>313</c:v>
                </c:pt>
                <c:pt idx="7">
                  <c:v>212.4</c:v>
                </c:pt>
                <c:pt idx="8">
                  <c:v>67.31</c:v>
                </c:pt>
                <c:pt idx="9">
                  <c:v>89.8</c:v>
                </c:pt>
                <c:pt idx="10">
                  <c:v>33.75</c:v>
                </c:pt>
                <c:pt idx="11">
                  <c:v>80.3</c:v>
                </c:pt>
                <c:pt idx="12">
                  <c:v>27.5</c:v>
                </c:pt>
                <c:pt idx="13">
                  <c:v>125.05</c:v>
                </c:pt>
                <c:pt idx="14">
                  <c:v>285</c:v>
                </c:pt>
                <c:pt idx="15">
                  <c:v>297</c:v>
                </c:pt>
                <c:pt idx="16">
                  <c:v>88.2</c:v>
                </c:pt>
                <c:pt idx="17">
                  <c:v>64.2</c:v>
                </c:pt>
                <c:pt idx="18">
                  <c:v>58.9</c:v>
                </c:pt>
                <c:pt idx="19">
                  <c:v>64.5</c:v>
                </c:pt>
                <c:pt idx="20">
                  <c:v>88.5</c:v>
                </c:pt>
                <c:pt idx="21">
                  <c:v>285.39999999999998</c:v>
                </c:pt>
                <c:pt idx="22">
                  <c:v>232.84</c:v>
                </c:pt>
                <c:pt idx="23">
                  <c:v>78.900000000000006</c:v>
                </c:pt>
                <c:pt idx="24">
                  <c:v>157.69</c:v>
                </c:pt>
                <c:pt idx="25">
                  <c:v>698</c:v>
                </c:pt>
                <c:pt idx="26">
                  <c:v>353</c:v>
                </c:pt>
                <c:pt idx="27">
                  <c:v>57</c:v>
                </c:pt>
                <c:pt idx="28">
                  <c:v>94.95</c:v>
                </c:pt>
                <c:pt idx="29">
                  <c:v>78.3</c:v>
                </c:pt>
                <c:pt idx="30">
                  <c:v>434.45</c:v>
                </c:pt>
                <c:pt idx="31">
                  <c:v>400</c:v>
                </c:pt>
                <c:pt idx="32">
                  <c:v>148.80000000000001</c:v>
                </c:pt>
                <c:pt idx="33">
                  <c:v>115.6</c:v>
                </c:pt>
                <c:pt idx="34">
                  <c:v>69</c:v>
                </c:pt>
                <c:pt idx="35">
                  <c:v>33.22</c:v>
                </c:pt>
                <c:pt idx="36">
                  <c:v>209.25</c:v>
                </c:pt>
                <c:pt idx="37">
                  <c:v>91.8</c:v>
                </c:pt>
                <c:pt idx="38">
                  <c:v>218.64</c:v>
                </c:pt>
                <c:pt idx="39">
                  <c:v>50.35</c:v>
                </c:pt>
                <c:pt idx="40">
                  <c:v>79.3</c:v>
                </c:pt>
                <c:pt idx="41">
                  <c:v>45.11</c:v>
                </c:pt>
                <c:pt idx="42">
                  <c:v>253.57</c:v>
                </c:pt>
                <c:pt idx="43">
                  <c:v>59.67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58-4591-940C-4E6DB0791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81475583"/>
        <c:axId val="1"/>
      </c:barChart>
      <c:catAx>
        <c:axId val="16814755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2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293691830403307"/>
              <c:y val="0.89661016949152539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2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2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5593220338983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681475583"/>
        <c:crosses val="autoZero"/>
        <c:crossBetween val="between"/>
        <c:majorUnit val="100"/>
        <c:minorUnit val="5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 สถานี </a:t>
            </a:r>
            <a:r>
              <a:rPr lang="en-US"/>
              <a:t>W.17 </a:t>
            </a:r>
            <a:r>
              <a:rPr lang="th-TH"/>
              <a:t>น้ำแม่สอย บ้านหนองนาว อ.แจ้ห่ม จ.ลำปาง</a:t>
            </a:r>
          </a:p>
        </c:rich>
      </c:tx>
      <c:layout>
        <c:manualLayout>
          <c:xMode val="edge"/>
          <c:yMode val="edge"/>
          <c:x val="0.29265770423991727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54912099276112"/>
          <c:y val="0.25254237288135595"/>
          <c:w val="0.79110651499482942"/>
          <c:h val="0.550847457627118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W.17'!$A$9:$A$52</c:f>
              <c:numCache>
                <c:formatCode>General</c:formatCode>
                <c:ptCount val="44"/>
                <c:pt idx="0">
                  <c:v>2523</c:v>
                </c:pt>
                <c:pt idx="1">
                  <c:v>2524</c:v>
                </c:pt>
                <c:pt idx="2">
                  <c:v>2525</c:v>
                </c:pt>
                <c:pt idx="3">
                  <c:v>2526</c:v>
                </c:pt>
                <c:pt idx="4">
                  <c:v>2527</c:v>
                </c:pt>
                <c:pt idx="5">
                  <c:v>2528</c:v>
                </c:pt>
                <c:pt idx="6">
                  <c:v>2529</c:v>
                </c:pt>
                <c:pt idx="7">
                  <c:v>2530</c:v>
                </c:pt>
                <c:pt idx="8">
                  <c:v>2531</c:v>
                </c:pt>
                <c:pt idx="9">
                  <c:v>2532</c:v>
                </c:pt>
                <c:pt idx="10">
                  <c:v>2533</c:v>
                </c:pt>
                <c:pt idx="11">
                  <c:v>2534</c:v>
                </c:pt>
                <c:pt idx="12">
                  <c:v>2535</c:v>
                </c:pt>
                <c:pt idx="13">
                  <c:v>2536</c:v>
                </c:pt>
                <c:pt idx="14">
                  <c:v>2537</c:v>
                </c:pt>
                <c:pt idx="15">
                  <c:v>2538</c:v>
                </c:pt>
                <c:pt idx="16">
                  <c:v>2539</c:v>
                </c:pt>
                <c:pt idx="17">
                  <c:v>2540</c:v>
                </c:pt>
                <c:pt idx="18">
                  <c:v>2541</c:v>
                </c:pt>
                <c:pt idx="19">
                  <c:v>2542</c:v>
                </c:pt>
                <c:pt idx="20">
                  <c:v>2543</c:v>
                </c:pt>
                <c:pt idx="21">
                  <c:v>2544</c:v>
                </c:pt>
                <c:pt idx="22">
                  <c:v>2545</c:v>
                </c:pt>
                <c:pt idx="23">
                  <c:v>2546</c:v>
                </c:pt>
                <c:pt idx="24">
                  <c:v>2547</c:v>
                </c:pt>
                <c:pt idx="25">
                  <c:v>2548</c:v>
                </c:pt>
                <c:pt idx="26">
                  <c:v>2549</c:v>
                </c:pt>
                <c:pt idx="27">
                  <c:v>2550</c:v>
                </c:pt>
                <c:pt idx="28">
                  <c:v>2551</c:v>
                </c:pt>
                <c:pt idx="29">
                  <c:v>2552</c:v>
                </c:pt>
                <c:pt idx="30">
                  <c:v>2553</c:v>
                </c:pt>
                <c:pt idx="31">
                  <c:v>2554</c:v>
                </c:pt>
                <c:pt idx="32">
                  <c:v>2555</c:v>
                </c:pt>
                <c:pt idx="33">
                  <c:v>2556</c:v>
                </c:pt>
                <c:pt idx="34">
                  <c:v>2557</c:v>
                </c:pt>
                <c:pt idx="35">
                  <c:v>2558</c:v>
                </c:pt>
                <c:pt idx="36">
                  <c:v>2559</c:v>
                </c:pt>
                <c:pt idx="37">
                  <c:v>2560</c:v>
                </c:pt>
                <c:pt idx="38">
                  <c:v>2561</c:v>
                </c:pt>
                <c:pt idx="39">
                  <c:v>2562</c:v>
                </c:pt>
                <c:pt idx="40">
                  <c:v>2563</c:v>
                </c:pt>
                <c:pt idx="41">
                  <c:v>2564</c:v>
                </c:pt>
                <c:pt idx="42">
                  <c:v>2565</c:v>
                </c:pt>
                <c:pt idx="43">
                  <c:v>2566</c:v>
                </c:pt>
              </c:numCache>
            </c:numRef>
          </c:cat>
          <c:val>
            <c:numRef>
              <c:f>'Data W.17'!$I$9:$I$52</c:f>
              <c:numCache>
                <c:formatCode>0.00</c:formatCode>
                <c:ptCount val="44"/>
                <c:pt idx="0">
                  <c:v>0</c:v>
                </c:pt>
                <c:pt idx="1">
                  <c:v>7</c:v>
                </c:pt>
                <c:pt idx="2">
                  <c:v>0.27</c:v>
                </c:pt>
                <c:pt idx="3">
                  <c:v>0.65</c:v>
                </c:pt>
                <c:pt idx="4">
                  <c:v>0.16</c:v>
                </c:pt>
                <c:pt idx="5">
                  <c:v>0.19</c:v>
                </c:pt>
                <c:pt idx="6">
                  <c:v>0.3</c:v>
                </c:pt>
                <c:pt idx="7">
                  <c:v>0.63</c:v>
                </c:pt>
                <c:pt idx="8">
                  <c:v>0.24</c:v>
                </c:pt>
                <c:pt idx="9">
                  <c:v>0</c:v>
                </c:pt>
                <c:pt idx="10">
                  <c:v>0.09</c:v>
                </c:pt>
                <c:pt idx="11">
                  <c:v>0.06</c:v>
                </c:pt>
                <c:pt idx="12">
                  <c:v>0.14000000000000001</c:v>
                </c:pt>
                <c:pt idx="13">
                  <c:v>0</c:v>
                </c:pt>
                <c:pt idx="14">
                  <c:v>0.3</c:v>
                </c:pt>
                <c:pt idx="15">
                  <c:v>0.4</c:v>
                </c:pt>
                <c:pt idx="16">
                  <c:v>0.3</c:v>
                </c:pt>
                <c:pt idx="17">
                  <c:v>0.4</c:v>
                </c:pt>
                <c:pt idx="18">
                  <c:v>1.82</c:v>
                </c:pt>
                <c:pt idx="19">
                  <c:v>0.44</c:v>
                </c:pt>
                <c:pt idx="20" formatCode="General">
                  <c:v>0.56999999999999995</c:v>
                </c:pt>
                <c:pt idx="21">
                  <c:v>0.57499999999999996</c:v>
                </c:pt>
                <c:pt idx="22">
                  <c:v>0</c:v>
                </c:pt>
                <c:pt idx="23">
                  <c:v>0.36</c:v>
                </c:pt>
                <c:pt idx="24">
                  <c:v>7.0000000000000007E-2</c:v>
                </c:pt>
                <c:pt idx="25">
                  <c:v>0.31</c:v>
                </c:pt>
                <c:pt idx="26">
                  <c:v>0.44</c:v>
                </c:pt>
                <c:pt idx="27">
                  <c:v>0.08</c:v>
                </c:pt>
                <c:pt idx="28">
                  <c:v>0.45</c:v>
                </c:pt>
                <c:pt idx="29">
                  <c:v>0.08</c:v>
                </c:pt>
                <c:pt idx="30">
                  <c:v>0.77</c:v>
                </c:pt>
                <c:pt idx="31">
                  <c:v>0.54</c:v>
                </c:pt>
                <c:pt idx="32">
                  <c:v>0.3</c:v>
                </c:pt>
                <c:pt idx="33">
                  <c:v>0.34</c:v>
                </c:pt>
                <c:pt idx="34">
                  <c:v>0.37</c:v>
                </c:pt>
                <c:pt idx="35">
                  <c:v>0.18</c:v>
                </c:pt>
                <c:pt idx="36">
                  <c:v>0</c:v>
                </c:pt>
                <c:pt idx="37">
                  <c:v>0.65</c:v>
                </c:pt>
                <c:pt idx="38">
                  <c:v>1.1599999999999999</c:v>
                </c:pt>
                <c:pt idx="39">
                  <c:v>0.27</c:v>
                </c:pt>
                <c:pt idx="40">
                  <c:v>0.1</c:v>
                </c:pt>
                <c:pt idx="41">
                  <c:v>0.44</c:v>
                </c:pt>
                <c:pt idx="42">
                  <c:v>0.4</c:v>
                </c:pt>
                <c:pt idx="4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D-4F17-8A48-772EDF4F6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81474623"/>
        <c:axId val="1"/>
      </c:barChart>
      <c:catAx>
        <c:axId val="16814746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2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880041365046538"/>
              <c:y val="0.89661016949152539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2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2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5593220338983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681474623"/>
        <c:crosses val="autoZero"/>
        <c:crossBetween val="between"/>
        <c:majorUnit val="2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5334EC-4FCE-E62E-3C63-C08CF225A6E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72AF0-860B-6477-EE36-42C65F0C54B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4CD614-9C92-6737-49CC-8DF811073D4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146"/>
  <sheetViews>
    <sheetView topLeftCell="A9" workbookViewId="0">
      <selection activeCell="J63" sqref="J63"/>
    </sheetView>
  </sheetViews>
  <sheetFormatPr defaultColWidth="8.6640625" defaultRowHeight="21.75" x14ac:dyDescent="0.45"/>
  <cols>
    <col min="1" max="1" width="4.83203125" style="1" customWidth="1"/>
    <col min="2" max="2" width="6.83203125" style="6" customWidth="1"/>
    <col min="3" max="3" width="7.83203125" style="6" customWidth="1"/>
    <col min="4" max="4" width="7.6640625" style="11" customWidth="1"/>
    <col min="5" max="5" width="6.83203125" style="1" customWidth="1"/>
    <col min="6" max="6" width="7.83203125" style="6" customWidth="1"/>
    <col min="7" max="7" width="7.6640625" style="11" customWidth="1"/>
    <col min="8" max="8" width="6.83203125" style="6" customWidth="1"/>
    <col min="9" max="9" width="7.83203125" style="6" customWidth="1"/>
    <col min="10" max="10" width="7.6640625" style="11" customWidth="1"/>
    <col min="11" max="11" width="6.83203125" style="6" customWidth="1"/>
    <col min="12" max="12" width="7.83203125" style="6" customWidth="1"/>
    <col min="13" max="13" width="7.6640625" style="11" customWidth="1"/>
    <col min="14" max="14" width="8.33203125" style="1" customWidth="1"/>
    <col min="15" max="15" width="6.83203125" style="1" customWidth="1"/>
    <col min="16" max="16384" width="8.6640625" style="1"/>
  </cols>
  <sheetData>
    <row r="1" spans="1:43" x14ac:dyDescent="0.4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43" ht="6" customHeight="1" x14ac:dyDescent="0.45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43" ht="23.25" customHeight="1" x14ac:dyDescent="0.45">
      <c r="A3" s="40" t="s">
        <v>2</v>
      </c>
      <c r="B3" s="41"/>
      <c r="C3" s="41"/>
      <c r="D3" s="42"/>
      <c r="E3" s="41"/>
      <c r="F3" s="41"/>
      <c r="G3" s="42"/>
      <c r="H3" s="41"/>
      <c r="I3" s="43"/>
      <c r="J3" s="44"/>
      <c r="K3" s="45"/>
      <c r="L3" s="46" t="s">
        <v>3</v>
      </c>
      <c r="M3" s="44"/>
      <c r="N3" s="41"/>
      <c r="O3" s="41"/>
      <c r="Q3" s="6">
        <v>292</v>
      </c>
      <c r="AP3" s="12">
        <v>29552</v>
      </c>
      <c r="AQ3" s="13">
        <v>139.24</v>
      </c>
    </row>
    <row r="4" spans="1:43" ht="22.7" customHeight="1" x14ac:dyDescent="0.45">
      <c r="A4" s="40" t="s">
        <v>4</v>
      </c>
      <c r="B4" s="47"/>
      <c r="C4" s="47"/>
      <c r="D4" s="42"/>
      <c r="E4" s="41"/>
      <c r="F4" s="41"/>
      <c r="G4" s="42"/>
      <c r="H4" s="41"/>
      <c r="I4" s="48"/>
      <c r="J4" s="46"/>
      <c r="K4" s="45"/>
      <c r="L4" s="45"/>
      <c r="M4" s="44"/>
      <c r="N4" s="41"/>
      <c r="O4" s="41"/>
      <c r="AP4" s="12">
        <v>29918</v>
      </c>
      <c r="AQ4" s="13">
        <v>240.95</v>
      </c>
    </row>
    <row r="5" spans="1:43" x14ac:dyDescent="0.45">
      <c r="A5" s="49"/>
      <c r="B5" s="50" t="s">
        <v>5</v>
      </c>
      <c r="C5" s="51"/>
      <c r="D5" s="52"/>
      <c r="E5" s="50"/>
      <c r="F5" s="50"/>
      <c r="G5" s="53"/>
      <c r="H5" s="53" t="s">
        <v>6</v>
      </c>
      <c r="I5" s="50"/>
      <c r="J5" s="52"/>
      <c r="K5" s="50"/>
      <c r="L5" s="50"/>
      <c r="M5" s="54"/>
      <c r="N5" s="55" t="s">
        <v>7</v>
      </c>
      <c r="O5" s="56"/>
      <c r="Q5" s="14"/>
      <c r="R5" s="14"/>
      <c r="AP5" s="12">
        <v>30284</v>
      </c>
      <c r="AQ5" s="13">
        <v>145.44999999999999</v>
      </c>
    </row>
    <row r="6" spans="1:43" x14ac:dyDescent="0.45">
      <c r="A6" s="57" t="s">
        <v>8</v>
      </c>
      <c r="B6" s="58" t="s">
        <v>9</v>
      </c>
      <c r="C6" s="59"/>
      <c r="D6" s="60"/>
      <c r="E6" s="58" t="s">
        <v>10</v>
      </c>
      <c r="F6" s="61"/>
      <c r="G6" s="60"/>
      <c r="H6" s="58" t="s">
        <v>9</v>
      </c>
      <c r="I6" s="61"/>
      <c r="J6" s="60"/>
      <c r="K6" s="58" t="s">
        <v>10</v>
      </c>
      <c r="L6" s="61"/>
      <c r="M6" s="62"/>
      <c r="N6" s="63" t="s">
        <v>1</v>
      </c>
      <c r="O6" s="58"/>
      <c r="AP6" s="12">
        <v>30650</v>
      </c>
      <c r="AQ6" s="13">
        <v>87.48</v>
      </c>
    </row>
    <row r="7" spans="1:43" s="6" customFormat="1" x14ac:dyDescent="0.45">
      <c r="A7" s="64" t="s">
        <v>11</v>
      </c>
      <c r="B7" s="65" t="s">
        <v>12</v>
      </c>
      <c r="C7" s="65" t="s">
        <v>13</v>
      </c>
      <c r="D7" s="66" t="s">
        <v>14</v>
      </c>
      <c r="E7" s="67" t="s">
        <v>12</v>
      </c>
      <c r="F7" s="65" t="s">
        <v>13</v>
      </c>
      <c r="G7" s="66" t="s">
        <v>14</v>
      </c>
      <c r="H7" s="65" t="s">
        <v>12</v>
      </c>
      <c r="I7" s="67" t="s">
        <v>13</v>
      </c>
      <c r="J7" s="66" t="s">
        <v>14</v>
      </c>
      <c r="K7" s="68" t="s">
        <v>12</v>
      </c>
      <c r="L7" s="68" t="s">
        <v>13</v>
      </c>
      <c r="M7" s="69" t="s">
        <v>14</v>
      </c>
      <c r="N7" s="68" t="s">
        <v>13</v>
      </c>
      <c r="O7" s="68" t="s">
        <v>15</v>
      </c>
      <c r="AP7" s="12">
        <v>31016</v>
      </c>
      <c r="AQ7" s="13">
        <v>99.211999999999989</v>
      </c>
    </row>
    <row r="8" spans="1:43" x14ac:dyDescent="0.45">
      <c r="A8" s="70"/>
      <c r="B8" s="71" t="s">
        <v>16</v>
      </c>
      <c r="C8" s="72" t="s">
        <v>17</v>
      </c>
      <c r="D8" s="73"/>
      <c r="E8" s="71" t="s">
        <v>16</v>
      </c>
      <c r="F8" s="72" t="s">
        <v>17</v>
      </c>
      <c r="G8" s="74"/>
      <c r="H8" s="71" t="s">
        <v>18</v>
      </c>
      <c r="I8" s="72" t="s">
        <v>17</v>
      </c>
      <c r="J8" s="75"/>
      <c r="K8" s="71" t="s">
        <v>18</v>
      </c>
      <c r="L8" s="72" t="s">
        <v>17</v>
      </c>
      <c r="M8" s="76"/>
      <c r="N8" s="72" t="s">
        <v>19</v>
      </c>
      <c r="O8" s="71" t="s">
        <v>17</v>
      </c>
      <c r="Q8" s="14" t="s">
        <v>5</v>
      </c>
      <c r="R8" s="14" t="s">
        <v>6</v>
      </c>
      <c r="AP8" s="12">
        <v>31382</v>
      </c>
      <c r="AQ8" s="13">
        <v>173.13</v>
      </c>
    </row>
    <row r="9" spans="1:43" s="14" customFormat="1" ht="18" customHeight="1" x14ac:dyDescent="0.45">
      <c r="A9" s="77">
        <v>2523</v>
      </c>
      <c r="B9" s="78">
        <v>293.64999999999998</v>
      </c>
      <c r="C9" s="79">
        <v>31.7</v>
      </c>
      <c r="D9" s="80">
        <v>34943</v>
      </c>
      <c r="E9" s="81">
        <v>293.52</v>
      </c>
      <c r="F9" s="82">
        <v>31.7</v>
      </c>
      <c r="G9" s="83">
        <v>34943</v>
      </c>
      <c r="H9" s="78">
        <v>292.45</v>
      </c>
      <c r="I9" s="79">
        <v>0</v>
      </c>
      <c r="J9" s="80" t="s">
        <v>20</v>
      </c>
      <c r="K9" s="81">
        <v>292.45999999999998</v>
      </c>
      <c r="L9" s="82">
        <v>0.16</v>
      </c>
      <c r="M9" s="83">
        <v>34836</v>
      </c>
      <c r="N9" s="78">
        <v>139.24</v>
      </c>
      <c r="O9" s="84">
        <v>4.4152586280000001</v>
      </c>
      <c r="Q9" s="13">
        <v>1.6499999999999773</v>
      </c>
      <c r="R9" s="13">
        <v>0.44999999999998863</v>
      </c>
      <c r="T9" s="13"/>
      <c r="U9" s="13"/>
      <c r="AP9" s="12">
        <v>31748</v>
      </c>
      <c r="AQ9" s="13">
        <v>160.29</v>
      </c>
    </row>
    <row r="10" spans="1:43" s="14" customFormat="1" ht="18" customHeight="1" x14ac:dyDescent="0.45">
      <c r="A10" s="85">
        <f t="shared" ref="A10:A22" si="0">+A9+1</f>
        <v>2524</v>
      </c>
      <c r="B10" s="78">
        <v>294.35000000000002</v>
      </c>
      <c r="C10" s="79">
        <v>91.5</v>
      </c>
      <c r="D10" s="80">
        <v>34887</v>
      </c>
      <c r="E10" s="86">
        <v>294.14</v>
      </c>
      <c r="F10" s="79">
        <v>76.400000000000006</v>
      </c>
      <c r="G10" s="87">
        <v>34887</v>
      </c>
      <c r="H10" s="78">
        <v>292.41000000000003</v>
      </c>
      <c r="I10" s="79">
        <v>7</v>
      </c>
      <c r="J10" s="80">
        <v>34801</v>
      </c>
      <c r="K10" s="86">
        <v>292.41000000000003</v>
      </c>
      <c r="L10" s="79">
        <v>0.7</v>
      </c>
      <c r="M10" s="87">
        <v>34801</v>
      </c>
      <c r="N10" s="78">
        <v>240.95</v>
      </c>
      <c r="O10" s="84">
        <v>7.6404522150000007</v>
      </c>
      <c r="Q10" s="13">
        <v>2.3500000000000227</v>
      </c>
      <c r="R10" s="13">
        <v>0.41000000000002501</v>
      </c>
      <c r="T10" s="13"/>
      <c r="U10" s="13"/>
      <c r="AP10" s="12">
        <v>32114</v>
      </c>
      <c r="AQ10" s="13">
        <v>229.43</v>
      </c>
    </row>
    <row r="11" spans="1:43" s="14" customFormat="1" ht="18" customHeight="1" x14ac:dyDescent="0.45">
      <c r="A11" s="85">
        <f t="shared" si="0"/>
        <v>2525</v>
      </c>
      <c r="B11" s="78">
        <v>293.56</v>
      </c>
      <c r="C11" s="79">
        <v>39.82</v>
      </c>
      <c r="D11" s="80">
        <v>34970</v>
      </c>
      <c r="E11" s="86">
        <v>293.5</v>
      </c>
      <c r="F11" s="79">
        <v>36.4</v>
      </c>
      <c r="G11" s="87">
        <v>34970</v>
      </c>
      <c r="H11" s="78">
        <v>292.26</v>
      </c>
      <c r="I11" s="79">
        <v>0.27</v>
      </c>
      <c r="J11" s="80">
        <v>34760</v>
      </c>
      <c r="K11" s="86">
        <v>292.26</v>
      </c>
      <c r="L11" s="79">
        <v>0.27</v>
      </c>
      <c r="M11" s="87">
        <v>40239</v>
      </c>
      <c r="N11" s="78">
        <v>145.44999999999999</v>
      </c>
      <c r="O11" s="84">
        <v>4.6121758650000002</v>
      </c>
      <c r="Q11" s="13">
        <v>1.56</v>
      </c>
      <c r="R11" s="13">
        <v>0.25999999999999091</v>
      </c>
      <c r="T11" s="13"/>
      <c r="U11" s="13"/>
      <c r="AP11" s="12">
        <v>32480</v>
      </c>
      <c r="AQ11" s="13">
        <v>251.01</v>
      </c>
    </row>
    <row r="12" spans="1:43" s="14" customFormat="1" ht="18" customHeight="1" x14ac:dyDescent="0.45">
      <c r="A12" s="85">
        <f t="shared" si="0"/>
        <v>2526</v>
      </c>
      <c r="B12" s="78">
        <v>294.05</v>
      </c>
      <c r="C12" s="79">
        <v>36.299999999999997</v>
      </c>
      <c r="D12" s="80">
        <v>34947</v>
      </c>
      <c r="E12" s="86">
        <v>293.86</v>
      </c>
      <c r="F12" s="79">
        <v>31.5</v>
      </c>
      <c r="G12" s="87">
        <v>34947</v>
      </c>
      <c r="H12" s="78">
        <v>292.08999999999997</v>
      </c>
      <c r="I12" s="79">
        <v>0.65</v>
      </c>
      <c r="J12" s="80">
        <v>37314</v>
      </c>
      <c r="K12" s="86">
        <v>292.02999999999997</v>
      </c>
      <c r="L12" s="79">
        <v>0.18</v>
      </c>
      <c r="M12" s="87">
        <v>34951</v>
      </c>
      <c r="N12" s="78">
        <v>87.48</v>
      </c>
      <c r="O12" s="84">
        <v>2.7739645559999997</v>
      </c>
      <c r="Q12" s="13">
        <v>2.0500000000000114</v>
      </c>
      <c r="R12" s="13">
        <v>8.9999999999974989E-2</v>
      </c>
      <c r="T12" s="13"/>
      <c r="U12" s="13"/>
      <c r="AP12" s="12">
        <v>32846</v>
      </c>
      <c r="AQ12" s="13">
        <v>142.94999999999999</v>
      </c>
    </row>
    <row r="13" spans="1:43" s="14" customFormat="1" ht="18" customHeight="1" x14ac:dyDescent="0.45">
      <c r="A13" s="85">
        <f t="shared" si="0"/>
        <v>2527</v>
      </c>
      <c r="B13" s="78">
        <v>293.75</v>
      </c>
      <c r="C13" s="79">
        <v>37.5</v>
      </c>
      <c r="D13" s="80">
        <v>34950</v>
      </c>
      <c r="E13" s="86">
        <v>293.60000000000002</v>
      </c>
      <c r="F13" s="79">
        <v>31.4</v>
      </c>
      <c r="G13" s="87">
        <v>34946</v>
      </c>
      <c r="H13" s="78">
        <v>291.99</v>
      </c>
      <c r="I13" s="79">
        <v>0.16</v>
      </c>
      <c r="J13" s="80">
        <v>37346</v>
      </c>
      <c r="K13" s="86">
        <v>291.08</v>
      </c>
      <c r="L13" s="79">
        <v>0.12</v>
      </c>
      <c r="M13" s="87">
        <v>34772</v>
      </c>
      <c r="N13" s="78">
        <v>99.211999999999989</v>
      </c>
      <c r="O13" s="84">
        <v>3.1459827563999996</v>
      </c>
      <c r="Q13" s="13">
        <v>1.75</v>
      </c>
      <c r="R13" s="13">
        <v>-9.9999999999909051E-3</v>
      </c>
      <c r="T13" s="13"/>
      <c r="U13" s="13"/>
      <c r="AP13" s="12">
        <v>33212</v>
      </c>
      <c r="AQ13" s="13">
        <v>111.55</v>
      </c>
    </row>
    <row r="14" spans="1:43" s="14" customFormat="1" ht="18" customHeight="1" x14ac:dyDescent="0.45">
      <c r="A14" s="85">
        <f t="shared" si="0"/>
        <v>2528</v>
      </c>
      <c r="B14" s="78">
        <v>294.56</v>
      </c>
      <c r="C14" s="79">
        <v>73.3</v>
      </c>
      <c r="D14" s="80">
        <v>34956</v>
      </c>
      <c r="E14" s="86">
        <v>294.33</v>
      </c>
      <c r="F14" s="79">
        <v>62.75</v>
      </c>
      <c r="G14" s="87">
        <v>34956</v>
      </c>
      <c r="H14" s="78">
        <v>291.95999999999998</v>
      </c>
      <c r="I14" s="79">
        <v>0.19</v>
      </c>
      <c r="J14" s="80">
        <v>34802</v>
      </c>
      <c r="K14" s="86">
        <v>291.95999999999998</v>
      </c>
      <c r="L14" s="79">
        <v>0.19</v>
      </c>
      <c r="M14" s="87">
        <v>34802</v>
      </c>
      <c r="N14" s="78">
        <v>173.13</v>
      </c>
      <c r="O14" s="84">
        <v>5.489900361000001</v>
      </c>
      <c r="Q14" s="13">
        <v>2.56</v>
      </c>
      <c r="R14" s="13">
        <v>-4.0000000000020464E-2</v>
      </c>
      <c r="T14" s="13"/>
      <c r="U14" s="13"/>
      <c r="AP14" s="12">
        <v>33578</v>
      </c>
      <c r="AQ14" s="13">
        <v>108.54</v>
      </c>
    </row>
    <row r="15" spans="1:43" s="14" customFormat="1" ht="18" customHeight="1" x14ac:dyDescent="0.45">
      <c r="A15" s="85">
        <f t="shared" si="0"/>
        <v>2529</v>
      </c>
      <c r="B15" s="78">
        <v>295.5</v>
      </c>
      <c r="C15" s="79">
        <v>313</v>
      </c>
      <c r="D15" s="80">
        <v>34949</v>
      </c>
      <c r="E15" s="86">
        <v>295.14</v>
      </c>
      <c r="F15" s="79">
        <v>207.3</v>
      </c>
      <c r="G15" s="87">
        <v>34949</v>
      </c>
      <c r="H15" s="78">
        <v>291.89999999999998</v>
      </c>
      <c r="I15" s="79">
        <v>0.3</v>
      </c>
      <c r="J15" s="80">
        <v>34884</v>
      </c>
      <c r="K15" s="86">
        <v>291.89999999999998</v>
      </c>
      <c r="L15" s="79">
        <v>0.3</v>
      </c>
      <c r="M15" s="87">
        <v>34884</v>
      </c>
      <c r="N15" s="78">
        <v>160.29</v>
      </c>
      <c r="O15" s="84">
        <v>5.0827478130000001</v>
      </c>
      <c r="Q15" s="13">
        <v>3.5</v>
      </c>
      <c r="R15" s="13">
        <v>-0.10000000000002274</v>
      </c>
      <c r="T15" s="13"/>
      <c r="U15" s="13"/>
      <c r="AP15" s="12">
        <v>33944</v>
      </c>
      <c r="AQ15" s="13">
        <v>50.917999999999999</v>
      </c>
    </row>
    <row r="16" spans="1:43" s="14" customFormat="1" ht="18" customHeight="1" x14ac:dyDescent="0.45">
      <c r="A16" s="85">
        <f t="shared" si="0"/>
        <v>2530</v>
      </c>
      <c r="B16" s="78">
        <v>294.91000000000003</v>
      </c>
      <c r="C16" s="79">
        <v>212.4</v>
      </c>
      <c r="D16" s="80">
        <v>34935</v>
      </c>
      <c r="E16" s="86">
        <v>294.79000000000002</v>
      </c>
      <c r="F16" s="79">
        <v>184.8</v>
      </c>
      <c r="G16" s="87">
        <v>34935</v>
      </c>
      <c r="H16" s="78">
        <v>291.87</v>
      </c>
      <c r="I16" s="79">
        <v>0.63</v>
      </c>
      <c r="J16" s="80">
        <v>34915</v>
      </c>
      <c r="K16" s="86">
        <v>291.89999999999998</v>
      </c>
      <c r="L16" s="79">
        <v>0.9</v>
      </c>
      <c r="M16" s="87">
        <v>34915</v>
      </c>
      <c r="N16" s="78">
        <v>229.43</v>
      </c>
      <c r="O16" s="84">
        <v>7.2751564710000007</v>
      </c>
      <c r="Q16" s="13">
        <v>2.910000000000025</v>
      </c>
      <c r="R16" s="13">
        <v>-0.12999999999999545</v>
      </c>
      <c r="T16" s="13"/>
      <c r="U16" s="13"/>
      <c r="AP16" s="12">
        <v>34310</v>
      </c>
      <c r="AQ16" s="13">
        <v>106.23</v>
      </c>
    </row>
    <row r="17" spans="1:43" s="14" customFormat="1" ht="18" customHeight="1" x14ac:dyDescent="0.45">
      <c r="A17" s="85">
        <f t="shared" si="0"/>
        <v>2531</v>
      </c>
      <c r="B17" s="78">
        <v>293.83</v>
      </c>
      <c r="C17" s="79">
        <v>67.31</v>
      </c>
      <c r="D17" s="80">
        <v>34857</v>
      </c>
      <c r="E17" s="86">
        <v>293.64</v>
      </c>
      <c r="F17" s="79">
        <v>56.96</v>
      </c>
      <c r="G17" s="87">
        <v>34857</v>
      </c>
      <c r="H17" s="78">
        <v>291.83</v>
      </c>
      <c r="I17" s="79">
        <v>0.24</v>
      </c>
      <c r="J17" s="80">
        <v>34784</v>
      </c>
      <c r="K17" s="86">
        <v>291.83</v>
      </c>
      <c r="L17" s="79">
        <v>0.24</v>
      </c>
      <c r="M17" s="87">
        <v>34784</v>
      </c>
      <c r="N17" s="78">
        <v>251.01</v>
      </c>
      <c r="O17" s="84">
        <v>7.9594517969999998</v>
      </c>
      <c r="Q17" s="13">
        <v>1.8299999999999841</v>
      </c>
      <c r="R17" s="13">
        <v>-0.17000000000001592</v>
      </c>
      <c r="T17" s="13"/>
      <c r="U17" s="13"/>
      <c r="AP17" s="12">
        <v>34676</v>
      </c>
      <c r="AQ17" s="13">
        <v>355.35500000000002</v>
      </c>
    </row>
    <row r="18" spans="1:43" s="14" customFormat="1" ht="18" customHeight="1" x14ac:dyDescent="0.45">
      <c r="A18" s="85">
        <f t="shared" si="0"/>
        <v>2532</v>
      </c>
      <c r="B18" s="78">
        <v>294.38</v>
      </c>
      <c r="C18" s="79">
        <v>89.8</v>
      </c>
      <c r="D18" s="80">
        <v>34926</v>
      </c>
      <c r="E18" s="86">
        <v>294.10000000000002</v>
      </c>
      <c r="F18" s="79">
        <v>75</v>
      </c>
      <c r="G18" s="87">
        <v>34926</v>
      </c>
      <c r="H18" s="78">
        <v>291.7</v>
      </c>
      <c r="I18" s="79">
        <v>0</v>
      </c>
      <c r="J18" s="80">
        <v>37322</v>
      </c>
      <c r="K18" s="86">
        <v>291.7</v>
      </c>
      <c r="L18" s="79">
        <v>0</v>
      </c>
      <c r="M18" s="87">
        <v>34764</v>
      </c>
      <c r="N18" s="78">
        <v>142.94999999999999</v>
      </c>
      <c r="O18" s="84">
        <v>4.5329016150000001</v>
      </c>
      <c r="Q18" s="13">
        <v>2.38</v>
      </c>
      <c r="R18" s="13">
        <v>-0.30000000000001137</v>
      </c>
      <c r="T18" s="13"/>
      <c r="U18" s="13"/>
      <c r="AP18" s="12">
        <v>35042</v>
      </c>
      <c r="AQ18" s="13">
        <v>249.58199999999999</v>
      </c>
    </row>
    <row r="19" spans="1:43" s="14" customFormat="1" ht="18" customHeight="1" x14ac:dyDescent="0.45">
      <c r="A19" s="85">
        <f t="shared" si="0"/>
        <v>2533</v>
      </c>
      <c r="B19" s="78">
        <v>293.35000000000002</v>
      </c>
      <c r="C19" s="79">
        <v>33.75</v>
      </c>
      <c r="D19" s="80">
        <v>34943</v>
      </c>
      <c r="E19" s="86">
        <v>293.2</v>
      </c>
      <c r="F19" s="79">
        <v>32</v>
      </c>
      <c r="G19" s="87">
        <v>34943</v>
      </c>
      <c r="H19" s="78">
        <v>291.66000000000003</v>
      </c>
      <c r="I19" s="79">
        <v>0.09</v>
      </c>
      <c r="J19" s="80">
        <v>34793</v>
      </c>
      <c r="K19" s="86">
        <v>291.66000000000003</v>
      </c>
      <c r="L19" s="79">
        <v>0.09</v>
      </c>
      <c r="M19" s="87">
        <v>34793</v>
      </c>
      <c r="N19" s="78">
        <v>111.55</v>
      </c>
      <c r="O19" s="84">
        <v>3.5372170349999998</v>
      </c>
      <c r="Q19" s="13">
        <v>1.3500000000000227</v>
      </c>
      <c r="R19" s="13">
        <v>-0.33999999999997499</v>
      </c>
      <c r="T19" s="13"/>
      <c r="U19" s="13"/>
      <c r="AP19" s="12">
        <v>35408</v>
      </c>
      <c r="AQ19" s="13">
        <v>240.32900000000001</v>
      </c>
    </row>
    <row r="20" spans="1:43" s="14" customFormat="1" ht="18" customHeight="1" x14ac:dyDescent="0.45">
      <c r="A20" s="85">
        <f t="shared" si="0"/>
        <v>2534</v>
      </c>
      <c r="B20" s="78">
        <v>294.2</v>
      </c>
      <c r="C20" s="79">
        <v>80.3</v>
      </c>
      <c r="D20" s="80">
        <v>34855</v>
      </c>
      <c r="E20" s="86">
        <v>293.54000000000002</v>
      </c>
      <c r="F20" s="79">
        <v>47.56</v>
      </c>
      <c r="G20" s="87">
        <v>34953</v>
      </c>
      <c r="H20" s="78">
        <v>291.62</v>
      </c>
      <c r="I20" s="79">
        <v>0.06</v>
      </c>
      <c r="J20" s="80">
        <v>34754</v>
      </c>
      <c r="K20" s="86">
        <v>291.62</v>
      </c>
      <c r="L20" s="79">
        <v>0.06</v>
      </c>
      <c r="M20" s="87">
        <v>34754</v>
      </c>
      <c r="N20" s="78">
        <v>108.54</v>
      </c>
      <c r="O20" s="84">
        <v>3.4417708380000001</v>
      </c>
      <c r="Q20" s="13">
        <v>2.1999999999999886</v>
      </c>
      <c r="R20" s="13">
        <v>-0.37999999999999545</v>
      </c>
      <c r="T20" s="13"/>
      <c r="U20" s="13"/>
      <c r="AP20" s="12">
        <v>35774</v>
      </c>
      <c r="AQ20" s="13">
        <v>107.732</v>
      </c>
    </row>
    <row r="21" spans="1:43" s="14" customFormat="1" ht="18" customHeight="1" x14ac:dyDescent="0.45">
      <c r="A21" s="85">
        <f t="shared" si="0"/>
        <v>2535</v>
      </c>
      <c r="B21" s="78">
        <v>293.10000000000002</v>
      </c>
      <c r="C21" s="79">
        <v>27.5</v>
      </c>
      <c r="D21" s="80">
        <v>34927</v>
      </c>
      <c r="E21" s="86">
        <v>293</v>
      </c>
      <c r="F21" s="79">
        <v>24</v>
      </c>
      <c r="G21" s="87">
        <v>34927</v>
      </c>
      <c r="H21" s="78">
        <v>291.57</v>
      </c>
      <c r="I21" s="79">
        <v>0.14000000000000001</v>
      </c>
      <c r="J21" s="80">
        <v>34755</v>
      </c>
      <c r="K21" s="86">
        <v>291.57</v>
      </c>
      <c r="L21" s="79">
        <v>0.14000000000000001</v>
      </c>
      <c r="M21" s="87">
        <v>34755</v>
      </c>
      <c r="N21" s="78">
        <v>50.917999999999999</v>
      </c>
      <c r="O21" s="84">
        <v>1.9</v>
      </c>
      <c r="Q21" s="13">
        <v>1.1000000000000227</v>
      </c>
      <c r="R21" s="13">
        <v>-0.43000000000000682</v>
      </c>
      <c r="T21" s="13"/>
      <c r="U21" s="13"/>
      <c r="AP21" s="12">
        <v>36140</v>
      </c>
      <c r="AQ21" s="13">
        <v>68.909000000000006</v>
      </c>
    </row>
    <row r="22" spans="1:43" s="14" customFormat="1" ht="18" customHeight="1" x14ac:dyDescent="0.45">
      <c r="A22" s="85">
        <f t="shared" si="0"/>
        <v>2536</v>
      </c>
      <c r="B22" s="78">
        <v>294.83</v>
      </c>
      <c r="C22" s="79">
        <v>125.05</v>
      </c>
      <c r="D22" s="80">
        <v>34974</v>
      </c>
      <c r="E22" s="86">
        <v>294.35000000000002</v>
      </c>
      <c r="F22" s="79">
        <v>86.5</v>
      </c>
      <c r="G22" s="87">
        <v>34974</v>
      </c>
      <c r="H22" s="78">
        <v>291.58</v>
      </c>
      <c r="I22" s="79">
        <v>0</v>
      </c>
      <c r="J22" s="80">
        <v>34730</v>
      </c>
      <c r="K22" s="86">
        <v>291.58</v>
      </c>
      <c r="L22" s="79">
        <v>0</v>
      </c>
      <c r="M22" s="87">
        <v>34730</v>
      </c>
      <c r="N22" s="78">
        <v>106.23</v>
      </c>
      <c r="O22" s="84">
        <v>3.3685214310000005</v>
      </c>
      <c r="Q22" s="13">
        <v>2.8299999999999841</v>
      </c>
      <c r="R22" s="13">
        <v>-0.42000000000001592</v>
      </c>
      <c r="T22" s="13"/>
      <c r="U22" s="13"/>
      <c r="AP22" s="12">
        <v>36506</v>
      </c>
      <c r="AQ22" s="13">
        <v>189.27</v>
      </c>
    </row>
    <row r="23" spans="1:43" ht="18" customHeight="1" x14ac:dyDescent="0.45">
      <c r="A23" s="88">
        <v>2537</v>
      </c>
      <c r="B23" s="78">
        <v>295.29000000000002</v>
      </c>
      <c r="C23" s="79">
        <v>285</v>
      </c>
      <c r="D23" s="80">
        <v>36373</v>
      </c>
      <c r="E23" s="86">
        <v>295</v>
      </c>
      <c r="F23" s="79">
        <v>229</v>
      </c>
      <c r="G23" s="87">
        <v>36373</v>
      </c>
      <c r="H23" s="78">
        <v>291.75</v>
      </c>
      <c r="I23" s="79">
        <v>0.3</v>
      </c>
      <c r="J23" s="80">
        <v>36237</v>
      </c>
      <c r="K23" s="86">
        <v>291.76</v>
      </c>
      <c r="L23" s="79">
        <v>0.3</v>
      </c>
      <c r="M23" s="87">
        <v>36268</v>
      </c>
      <c r="N23" s="78">
        <v>355.35500000000002</v>
      </c>
      <c r="O23" s="84">
        <v>11.27</v>
      </c>
      <c r="Q23" s="13">
        <v>3.2900000000000205</v>
      </c>
      <c r="R23" s="13">
        <v>-0.25</v>
      </c>
      <c r="S23" s="14"/>
      <c r="T23" s="22"/>
      <c r="U23" s="22"/>
      <c r="AP23" s="12">
        <v>36872</v>
      </c>
      <c r="AQ23" s="13">
        <v>172.00299999999999</v>
      </c>
    </row>
    <row r="24" spans="1:43" ht="18" customHeight="1" x14ac:dyDescent="0.45">
      <c r="A24" s="88">
        <v>2538</v>
      </c>
      <c r="B24" s="78">
        <v>295.45</v>
      </c>
      <c r="C24" s="79">
        <v>297</v>
      </c>
      <c r="D24" s="80">
        <v>35667</v>
      </c>
      <c r="E24" s="86">
        <v>294.92</v>
      </c>
      <c r="F24" s="79">
        <v>203.2</v>
      </c>
      <c r="G24" s="87">
        <v>35667</v>
      </c>
      <c r="H24" s="78">
        <v>291.58</v>
      </c>
      <c r="I24" s="79">
        <v>0.4</v>
      </c>
      <c r="J24" s="80">
        <v>36246</v>
      </c>
      <c r="K24" s="86">
        <v>291.58</v>
      </c>
      <c r="L24" s="79">
        <v>0.4</v>
      </c>
      <c r="M24" s="87">
        <v>35516</v>
      </c>
      <c r="N24" s="78">
        <v>249.58199999999999</v>
      </c>
      <c r="O24" s="84">
        <v>7.89</v>
      </c>
      <c r="Q24" s="13">
        <v>3.4499999999999886</v>
      </c>
      <c r="R24" s="13">
        <v>-0.42000000000001592</v>
      </c>
      <c r="S24" s="14"/>
      <c r="T24" s="22"/>
      <c r="U24" s="22"/>
      <c r="AP24" s="12">
        <v>37238</v>
      </c>
      <c r="AQ24" s="13">
        <v>170.47800000000001</v>
      </c>
    </row>
    <row r="25" spans="1:43" ht="18" customHeight="1" x14ac:dyDescent="0.45">
      <c r="A25" s="88">
        <v>2539</v>
      </c>
      <c r="B25" s="78">
        <v>293.18</v>
      </c>
      <c r="C25" s="79">
        <v>88.2</v>
      </c>
      <c r="D25" s="80">
        <v>36443</v>
      </c>
      <c r="E25" s="86">
        <v>292.95999999999998</v>
      </c>
      <c r="F25" s="79">
        <v>69.3</v>
      </c>
      <c r="G25" s="87">
        <v>36443</v>
      </c>
      <c r="H25" s="78">
        <v>291.56</v>
      </c>
      <c r="I25" s="79">
        <v>0.3</v>
      </c>
      <c r="J25" s="80">
        <v>36255</v>
      </c>
      <c r="K25" s="86">
        <v>291.56</v>
      </c>
      <c r="L25" s="79">
        <v>0.3</v>
      </c>
      <c r="M25" s="87">
        <v>36255</v>
      </c>
      <c r="N25" s="78">
        <v>240.32900000000001</v>
      </c>
      <c r="O25" s="84">
        <v>7.62</v>
      </c>
      <c r="Q25" s="13">
        <v>1.1800000000000068</v>
      </c>
      <c r="R25" s="13">
        <v>-0.43999999999999773</v>
      </c>
      <c r="S25" s="14"/>
      <c r="T25" s="22"/>
      <c r="U25" s="22"/>
      <c r="AP25" s="12">
        <v>37604</v>
      </c>
      <c r="AQ25" s="13">
        <v>268.42900000000003</v>
      </c>
    </row>
    <row r="26" spans="1:43" ht="18" customHeight="1" x14ac:dyDescent="0.45">
      <c r="A26" s="88">
        <v>2540</v>
      </c>
      <c r="B26" s="78">
        <v>293.2</v>
      </c>
      <c r="C26" s="79">
        <v>64.2</v>
      </c>
      <c r="D26" s="80">
        <v>36431</v>
      </c>
      <c r="E26" s="86">
        <v>293.08</v>
      </c>
      <c r="F26" s="79">
        <v>56.84</v>
      </c>
      <c r="G26" s="87">
        <v>36431</v>
      </c>
      <c r="H26" s="78">
        <v>291.5</v>
      </c>
      <c r="I26" s="79">
        <v>0.4</v>
      </c>
      <c r="J26" s="80">
        <v>36189</v>
      </c>
      <c r="K26" s="86">
        <v>291.5</v>
      </c>
      <c r="L26" s="79">
        <v>0.4</v>
      </c>
      <c r="M26" s="87">
        <v>36182</v>
      </c>
      <c r="N26" s="78">
        <v>107.732</v>
      </c>
      <c r="O26" s="84">
        <v>3.42</v>
      </c>
      <c r="Q26" s="13">
        <v>1.1999999999999886</v>
      </c>
      <c r="R26" s="13">
        <v>-0.5</v>
      </c>
      <c r="S26" s="14"/>
      <c r="T26" s="22"/>
      <c r="U26" s="22"/>
      <c r="AP26" s="12">
        <v>37970</v>
      </c>
      <c r="AQ26" s="23">
        <v>145.95400000000001</v>
      </c>
    </row>
    <row r="27" spans="1:43" ht="18" customHeight="1" x14ac:dyDescent="0.45">
      <c r="A27" s="88">
        <v>2541</v>
      </c>
      <c r="B27" s="78">
        <v>293.39999999999998</v>
      </c>
      <c r="C27" s="79">
        <v>58.9</v>
      </c>
      <c r="D27" s="80">
        <v>36412</v>
      </c>
      <c r="E27" s="86">
        <v>293.13</v>
      </c>
      <c r="F27" s="79">
        <v>46.29</v>
      </c>
      <c r="G27" s="87">
        <v>36412</v>
      </c>
      <c r="H27" s="78">
        <v>291.44</v>
      </c>
      <c r="I27" s="79">
        <v>1.82</v>
      </c>
      <c r="J27" s="80">
        <v>36524</v>
      </c>
      <c r="K27" s="86">
        <v>291.44</v>
      </c>
      <c r="L27" s="79">
        <v>0.14000000000000001</v>
      </c>
      <c r="M27" s="87">
        <v>36283</v>
      </c>
      <c r="N27" s="78">
        <v>68.909000000000006</v>
      </c>
      <c r="O27" s="84">
        <v>2.19</v>
      </c>
      <c r="Q27" s="13">
        <v>1.3999999999999773</v>
      </c>
      <c r="R27" s="13">
        <v>-0.56000000000000227</v>
      </c>
      <c r="S27" s="14"/>
      <c r="T27" s="22"/>
      <c r="U27" s="22"/>
      <c r="AP27" s="12">
        <v>38336</v>
      </c>
      <c r="AQ27" s="23">
        <v>115.48</v>
      </c>
    </row>
    <row r="28" spans="1:43" ht="18" customHeight="1" x14ac:dyDescent="0.45">
      <c r="A28" s="88">
        <v>2542</v>
      </c>
      <c r="B28" s="78">
        <v>293.5</v>
      </c>
      <c r="C28" s="79">
        <v>64.5</v>
      </c>
      <c r="D28" s="80">
        <v>37153</v>
      </c>
      <c r="E28" s="86">
        <v>293.29000000000002</v>
      </c>
      <c r="F28" s="79">
        <v>54</v>
      </c>
      <c r="G28" s="87">
        <v>37153</v>
      </c>
      <c r="H28" s="78">
        <v>291.48</v>
      </c>
      <c r="I28" s="79">
        <v>0.44</v>
      </c>
      <c r="J28" s="80">
        <v>37098</v>
      </c>
      <c r="K28" s="86">
        <v>291.5</v>
      </c>
      <c r="L28" s="79">
        <v>0.5</v>
      </c>
      <c r="M28" s="87">
        <v>37098</v>
      </c>
      <c r="N28" s="78">
        <v>189.27</v>
      </c>
      <c r="O28" s="84">
        <v>5.99</v>
      </c>
      <c r="Q28" s="13">
        <v>1.5</v>
      </c>
      <c r="R28" s="13">
        <v>-0.51999999999998181</v>
      </c>
      <c r="S28" s="14"/>
      <c r="T28" s="22"/>
      <c r="U28" s="22"/>
      <c r="AP28" s="12">
        <v>38702</v>
      </c>
      <c r="AQ28" s="23">
        <v>333.61799999999999</v>
      </c>
    </row>
    <row r="29" spans="1:43" ht="18" customHeight="1" x14ac:dyDescent="0.45">
      <c r="A29" s="88">
        <v>2543</v>
      </c>
      <c r="B29" s="78">
        <v>293.8</v>
      </c>
      <c r="C29" s="89">
        <v>88.5</v>
      </c>
      <c r="D29" s="80">
        <v>37169</v>
      </c>
      <c r="E29" s="86">
        <v>293.33999999999997</v>
      </c>
      <c r="F29" s="90">
        <v>59.28</v>
      </c>
      <c r="G29" s="87">
        <v>37169</v>
      </c>
      <c r="H29" s="78">
        <v>291.51</v>
      </c>
      <c r="I29" s="90">
        <v>0.56999999999999995</v>
      </c>
      <c r="J29" s="80">
        <v>36950</v>
      </c>
      <c r="K29" s="86">
        <v>291.52</v>
      </c>
      <c r="L29" s="79">
        <v>0.64</v>
      </c>
      <c r="M29" s="87">
        <v>36949</v>
      </c>
      <c r="N29" s="78">
        <v>172.00299999999999</v>
      </c>
      <c r="O29" s="84">
        <v>5.45</v>
      </c>
      <c r="Q29" s="13">
        <v>1.8000000000000114</v>
      </c>
      <c r="R29" s="13">
        <v>-0.49000000000000909</v>
      </c>
      <c r="S29" s="14"/>
      <c r="T29" s="22"/>
      <c r="U29" s="22"/>
      <c r="AP29" s="12">
        <v>39068</v>
      </c>
      <c r="AQ29" s="23">
        <v>307.28199999999998</v>
      </c>
    </row>
    <row r="30" spans="1:43" ht="18" customHeight="1" x14ac:dyDescent="0.45">
      <c r="A30" s="88">
        <v>2544</v>
      </c>
      <c r="B30" s="78">
        <v>294.95999999999998</v>
      </c>
      <c r="C30" s="79">
        <v>285.39999999999998</v>
      </c>
      <c r="D30" s="80">
        <v>37480</v>
      </c>
      <c r="E30" s="86">
        <v>293.58999999999997</v>
      </c>
      <c r="F30" s="79">
        <v>93.1</v>
      </c>
      <c r="G30" s="87">
        <v>37480</v>
      </c>
      <c r="H30" s="78">
        <v>291.45</v>
      </c>
      <c r="I30" s="79">
        <v>0.57499999999999996</v>
      </c>
      <c r="J30" s="80">
        <v>37312</v>
      </c>
      <c r="K30" s="86">
        <v>291.52</v>
      </c>
      <c r="L30" s="79">
        <v>0.78</v>
      </c>
      <c r="M30" s="87">
        <v>37357</v>
      </c>
      <c r="N30" s="78">
        <v>170.47800000000001</v>
      </c>
      <c r="O30" s="84">
        <v>5.41</v>
      </c>
      <c r="Q30" s="13">
        <v>2.9599999999999795</v>
      </c>
      <c r="R30" s="13">
        <v>-0.55000000000001137</v>
      </c>
      <c r="S30" s="14"/>
      <c r="T30" s="22"/>
      <c r="U30" s="22"/>
      <c r="AP30" s="12">
        <v>39434</v>
      </c>
      <c r="AQ30" s="23">
        <v>104.17</v>
      </c>
    </row>
    <row r="31" spans="1:43" ht="18" customHeight="1" x14ac:dyDescent="0.45">
      <c r="A31" s="88">
        <v>2545</v>
      </c>
      <c r="B31" s="78">
        <v>294.56</v>
      </c>
      <c r="C31" s="79">
        <v>232.84</v>
      </c>
      <c r="D31" s="80">
        <v>37507</v>
      </c>
      <c r="E31" s="86">
        <v>294.12</v>
      </c>
      <c r="F31" s="79">
        <v>167.38</v>
      </c>
      <c r="G31" s="87">
        <v>37507</v>
      </c>
      <c r="H31" s="78">
        <v>291.26</v>
      </c>
      <c r="I31" s="79">
        <v>0</v>
      </c>
      <c r="J31" s="80">
        <v>37550</v>
      </c>
      <c r="K31" s="86">
        <v>291.3</v>
      </c>
      <c r="L31" s="79">
        <v>2.64</v>
      </c>
      <c r="M31" s="87">
        <v>37550</v>
      </c>
      <c r="N31" s="78">
        <v>268.42900000000003</v>
      </c>
      <c r="O31" s="84">
        <v>8.5118030613000002</v>
      </c>
      <c r="Q31" s="13">
        <v>2.56</v>
      </c>
      <c r="R31" s="13">
        <v>-0.74000000000000909</v>
      </c>
      <c r="S31" s="14"/>
      <c r="T31" s="24"/>
      <c r="U31" s="22"/>
      <c r="AP31" s="12">
        <v>39800</v>
      </c>
      <c r="AQ31" s="23">
        <v>173.69</v>
      </c>
    </row>
    <row r="32" spans="1:43" ht="18" customHeight="1" x14ac:dyDescent="0.45">
      <c r="A32" s="88">
        <v>2546</v>
      </c>
      <c r="B32" s="78">
        <v>293.58</v>
      </c>
      <c r="C32" s="79">
        <v>78.900000000000006</v>
      </c>
      <c r="D32" s="80">
        <v>37509</v>
      </c>
      <c r="E32" s="86">
        <v>293.33</v>
      </c>
      <c r="F32" s="79">
        <v>60.1</v>
      </c>
      <c r="G32" s="87">
        <v>37509</v>
      </c>
      <c r="H32" s="78">
        <v>291.44</v>
      </c>
      <c r="I32" s="79">
        <v>0.36</v>
      </c>
      <c r="J32" s="80">
        <v>37422</v>
      </c>
      <c r="K32" s="86">
        <v>291.45</v>
      </c>
      <c r="L32" s="79">
        <v>0.4</v>
      </c>
      <c r="M32" s="87">
        <v>37422</v>
      </c>
      <c r="N32" s="91">
        <v>145.95400000000001</v>
      </c>
      <c r="O32" s="84">
        <v>4.6281575538000004</v>
      </c>
      <c r="Q32" s="13">
        <v>1.5799999999999841</v>
      </c>
      <c r="R32" s="13">
        <v>-0.56000000000000227</v>
      </c>
      <c r="S32" s="14"/>
      <c r="T32" s="22"/>
      <c r="U32" s="22"/>
      <c r="AP32" s="12">
        <v>40166</v>
      </c>
      <c r="AQ32" s="23">
        <v>135.47</v>
      </c>
    </row>
    <row r="33" spans="1:43" ht="18" customHeight="1" x14ac:dyDescent="0.45">
      <c r="A33" s="88">
        <v>2547</v>
      </c>
      <c r="B33" s="78">
        <v>294.42</v>
      </c>
      <c r="C33" s="79">
        <v>157.69</v>
      </c>
      <c r="D33" s="80">
        <v>38240</v>
      </c>
      <c r="E33" s="86">
        <v>293.89</v>
      </c>
      <c r="F33" s="79">
        <v>113.02</v>
      </c>
      <c r="G33" s="87">
        <v>38240</v>
      </c>
      <c r="H33" s="78">
        <v>291.44</v>
      </c>
      <c r="I33" s="79">
        <v>7.0000000000000007E-2</v>
      </c>
      <c r="J33" s="87">
        <v>38001</v>
      </c>
      <c r="K33" s="86">
        <v>291.44</v>
      </c>
      <c r="L33" s="79">
        <v>7.0000000000000007E-2</v>
      </c>
      <c r="M33" s="87">
        <v>38001</v>
      </c>
      <c r="N33" s="91">
        <v>115.48</v>
      </c>
      <c r="O33" s="84">
        <v>3.66</v>
      </c>
      <c r="Q33" s="13">
        <v>2.4200000000000159</v>
      </c>
      <c r="R33" s="13">
        <v>-0.56000000000000227</v>
      </c>
      <c r="S33" s="14"/>
      <c r="T33" s="22"/>
      <c r="U33" s="22"/>
      <c r="AP33" s="12">
        <v>40532</v>
      </c>
      <c r="AQ33" s="1">
        <v>211.57</v>
      </c>
    </row>
    <row r="34" spans="1:43" ht="18" customHeight="1" x14ac:dyDescent="0.45">
      <c r="A34" s="88">
        <v>2548</v>
      </c>
      <c r="B34" s="92">
        <v>296</v>
      </c>
      <c r="C34" s="93">
        <v>698</v>
      </c>
      <c r="D34" s="87">
        <v>38988</v>
      </c>
      <c r="E34" s="86">
        <v>295.12</v>
      </c>
      <c r="F34" s="79">
        <v>424</v>
      </c>
      <c r="G34" s="87">
        <v>38988</v>
      </c>
      <c r="H34" s="78">
        <v>291.37</v>
      </c>
      <c r="I34" s="79">
        <v>0.31</v>
      </c>
      <c r="J34" s="87">
        <v>38906</v>
      </c>
      <c r="K34" s="86">
        <v>291.38</v>
      </c>
      <c r="L34" s="79">
        <v>0.34</v>
      </c>
      <c r="M34" s="87">
        <v>38908</v>
      </c>
      <c r="N34" s="91">
        <v>333.61799999999999</v>
      </c>
      <c r="O34" s="94">
        <f t="shared" ref="O34:O45" si="1">+N34*0.0317097</f>
        <v>10.5789266946</v>
      </c>
      <c r="Q34" s="13">
        <v>4</v>
      </c>
      <c r="R34" s="13">
        <v>-0.62999999999999545</v>
      </c>
      <c r="S34" s="10"/>
      <c r="T34" s="22"/>
      <c r="U34" s="22"/>
    </row>
    <row r="35" spans="1:43" ht="18" customHeight="1" x14ac:dyDescent="0.45">
      <c r="A35" s="88">
        <v>2549</v>
      </c>
      <c r="B35" s="78">
        <v>294.8</v>
      </c>
      <c r="C35" s="79">
        <v>353</v>
      </c>
      <c r="D35" s="87">
        <v>38999</v>
      </c>
      <c r="E35" s="86">
        <v>293.93</v>
      </c>
      <c r="F35" s="79">
        <v>204.75</v>
      </c>
      <c r="G35" s="87">
        <v>38999</v>
      </c>
      <c r="H35" s="78">
        <v>291.66000000000003</v>
      </c>
      <c r="I35" s="79">
        <v>0.44</v>
      </c>
      <c r="J35" s="87">
        <v>38810</v>
      </c>
      <c r="K35" s="86">
        <v>291.68</v>
      </c>
      <c r="L35" s="79">
        <v>0.52</v>
      </c>
      <c r="M35" s="87">
        <v>38810</v>
      </c>
      <c r="N35" s="91">
        <v>307.28199999999998</v>
      </c>
      <c r="O35" s="94">
        <f t="shared" si="1"/>
        <v>9.7438200353999989</v>
      </c>
      <c r="Q35" s="13">
        <v>2.8000000000000114</v>
      </c>
      <c r="R35" s="13">
        <v>-0.33999999999997499</v>
      </c>
      <c r="S35" s="10"/>
      <c r="T35" s="22"/>
      <c r="U35" s="22"/>
    </row>
    <row r="36" spans="1:43" ht="18" customHeight="1" x14ac:dyDescent="0.45">
      <c r="A36" s="88">
        <v>2550</v>
      </c>
      <c r="B36" s="78">
        <v>292.98</v>
      </c>
      <c r="C36" s="79">
        <v>57</v>
      </c>
      <c r="D36" s="87">
        <v>39320</v>
      </c>
      <c r="E36" s="86">
        <v>292.85000000000002</v>
      </c>
      <c r="F36" s="79">
        <v>44.5</v>
      </c>
      <c r="G36" s="87">
        <v>39320</v>
      </c>
      <c r="H36" s="78">
        <v>291.58</v>
      </c>
      <c r="I36" s="79">
        <v>0.08</v>
      </c>
      <c r="J36" s="87">
        <v>39442</v>
      </c>
      <c r="K36" s="86">
        <v>291.58</v>
      </c>
      <c r="L36" s="79">
        <v>0.08</v>
      </c>
      <c r="M36" s="87">
        <v>39442</v>
      </c>
      <c r="N36" s="91">
        <v>104.17</v>
      </c>
      <c r="O36" s="94">
        <f t="shared" si="1"/>
        <v>3.3031994490000001</v>
      </c>
      <c r="Q36" s="13">
        <v>0.98000000000001819</v>
      </c>
      <c r="R36" s="13">
        <v>-0.42000000000001592</v>
      </c>
      <c r="T36" s="22"/>
    </row>
    <row r="37" spans="1:43" ht="18" customHeight="1" x14ac:dyDescent="0.45">
      <c r="A37" s="88">
        <v>2551</v>
      </c>
      <c r="B37" s="78">
        <v>293.31</v>
      </c>
      <c r="C37" s="79">
        <v>94.95</v>
      </c>
      <c r="D37" s="87">
        <v>38996</v>
      </c>
      <c r="E37" s="95">
        <v>292.68</v>
      </c>
      <c r="F37" s="96">
        <v>37.32</v>
      </c>
      <c r="G37" s="87">
        <v>39361</v>
      </c>
      <c r="H37" s="78">
        <v>291.61</v>
      </c>
      <c r="I37" s="79">
        <v>0.45</v>
      </c>
      <c r="J37" s="87">
        <v>39264</v>
      </c>
      <c r="K37" s="86">
        <v>291.62</v>
      </c>
      <c r="L37" s="79">
        <v>0.5</v>
      </c>
      <c r="M37" s="87">
        <v>39264</v>
      </c>
      <c r="N37" s="91">
        <v>173.69</v>
      </c>
      <c r="O37" s="94">
        <f t="shared" si="1"/>
        <v>5.5076577929999999</v>
      </c>
      <c r="Q37" s="13">
        <v>1.3100000000000023</v>
      </c>
      <c r="R37" s="13">
        <v>-0.38999999999998636</v>
      </c>
      <c r="T37" s="22"/>
    </row>
    <row r="38" spans="1:43" ht="18" customHeight="1" x14ac:dyDescent="0.45">
      <c r="A38" s="88">
        <v>2552</v>
      </c>
      <c r="B38" s="78">
        <v>293.14</v>
      </c>
      <c r="C38" s="79">
        <v>78.3</v>
      </c>
      <c r="D38" s="87">
        <v>39014</v>
      </c>
      <c r="E38" s="86">
        <v>292.87</v>
      </c>
      <c r="F38" s="79">
        <v>54.6</v>
      </c>
      <c r="G38" s="87">
        <v>39379</v>
      </c>
      <c r="H38" s="78">
        <v>291.68</v>
      </c>
      <c r="I38" s="79">
        <v>0.08</v>
      </c>
      <c r="J38" s="87">
        <v>39897</v>
      </c>
      <c r="K38" s="86">
        <v>291.72000000000003</v>
      </c>
      <c r="L38" s="79">
        <v>0.12</v>
      </c>
      <c r="M38" s="87">
        <v>39167</v>
      </c>
      <c r="N38" s="91">
        <v>135.47</v>
      </c>
      <c r="O38" s="84">
        <f t="shared" si="1"/>
        <v>4.2957130589999997</v>
      </c>
      <c r="Q38" s="13">
        <v>1.1399999999999864</v>
      </c>
      <c r="R38" s="13">
        <v>-0.31999999999999318</v>
      </c>
      <c r="T38" s="22"/>
    </row>
    <row r="39" spans="1:43" ht="18" customHeight="1" x14ac:dyDescent="0.45">
      <c r="A39" s="88">
        <v>2553</v>
      </c>
      <c r="B39" s="78">
        <v>295.73</v>
      </c>
      <c r="C39" s="79">
        <v>434.45</v>
      </c>
      <c r="D39" s="87">
        <v>38943</v>
      </c>
      <c r="E39" s="86">
        <v>294.20999999999998</v>
      </c>
      <c r="F39" s="79">
        <v>200.4</v>
      </c>
      <c r="G39" s="87">
        <v>39308</v>
      </c>
      <c r="H39" s="78">
        <v>291.41000000000003</v>
      </c>
      <c r="I39" s="79">
        <v>0.77</v>
      </c>
      <c r="J39" s="87">
        <v>40260</v>
      </c>
      <c r="K39" s="86">
        <v>291.42</v>
      </c>
      <c r="L39" s="79">
        <v>0.83</v>
      </c>
      <c r="M39" s="87">
        <v>40299</v>
      </c>
      <c r="N39" s="91">
        <v>211.57</v>
      </c>
      <c r="O39" s="84">
        <f t="shared" si="1"/>
        <v>6.7088212289999998</v>
      </c>
      <c r="Q39" s="13">
        <v>3.7300000000000182</v>
      </c>
      <c r="R39" s="13">
        <v>-0.58999999999997499</v>
      </c>
      <c r="T39" s="22"/>
    </row>
    <row r="40" spans="1:43" ht="18" customHeight="1" x14ac:dyDescent="0.45">
      <c r="A40" s="88">
        <v>2554</v>
      </c>
      <c r="B40" s="78">
        <v>295.27</v>
      </c>
      <c r="C40" s="79">
        <v>400</v>
      </c>
      <c r="D40" s="87">
        <v>40756</v>
      </c>
      <c r="E40" s="86">
        <v>294.39</v>
      </c>
      <c r="F40" s="79">
        <v>247.55</v>
      </c>
      <c r="G40" s="87">
        <v>40756</v>
      </c>
      <c r="H40" s="78">
        <v>291.38</v>
      </c>
      <c r="I40" s="79">
        <v>0.54</v>
      </c>
      <c r="J40" s="87">
        <v>40639</v>
      </c>
      <c r="K40" s="86">
        <v>291.39</v>
      </c>
      <c r="L40" s="79">
        <v>0.54</v>
      </c>
      <c r="M40" s="87">
        <v>40638</v>
      </c>
      <c r="N40" s="91">
        <v>521.75</v>
      </c>
      <c r="O40" s="84">
        <f t="shared" si="1"/>
        <v>16.544535974999999</v>
      </c>
      <c r="Q40" s="13">
        <v>3.2699999999999818</v>
      </c>
      <c r="R40" s="13">
        <v>-0.62299999999999045</v>
      </c>
      <c r="T40" s="6"/>
    </row>
    <row r="41" spans="1:43" ht="18" customHeight="1" x14ac:dyDescent="0.45">
      <c r="A41" s="88">
        <v>2555</v>
      </c>
      <c r="B41" s="78">
        <v>293.74</v>
      </c>
      <c r="C41" s="79">
        <v>148.80000000000001</v>
      </c>
      <c r="D41" s="87">
        <v>41160</v>
      </c>
      <c r="E41" s="86">
        <v>293.62</v>
      </c>
      <c r="F41" s="79">
        <v>134.4</v>
      </c>
      <c r="G41" s="87">
        <v>41160</v>
      </c>
      <c r="H41" s="78">
        <v>291.45</v>
      </c>
      <c r="I41" s="79">
        <v>0.3</v>
      </c>
      <c r="J41" s="87">
        <v>41018</v>
      </c>
      <c r="K41" s="86">
        <v>291.45999999999998</v>
      </c>
      <c r="L41" s="79">
        <v>0.36</v>
      </c>
      <c r="M41" s="87">
        <v>41018</v>
      </c>
      <c r="N41" s="91">
        <v>243.29</v>
      </c>
      <c r="O41" s="84">
        <f t="shared" si="1"/>
        <v>7.7146529130000001</v>
      </c>
      <c r="Q41" s="13">
        <v>1.7400000000000091</v>
      </c>
      <c r="R41" s="13">
        <v>-0.55099999999998772</v>
      </c>
      <c r="T41" s="6"/>
    </row>
    <row r="42" spans="1:43" ht="18" customHeight="1" x14ac:dyDescent="0.45">
      <c r="A42" s="88">
        <v>2556</v>
      </c>
      <c r="B42" s="78">
        <v>293.56</v>
      </c>
      <c r="C42" s="79">
        <v>115.6</v>
      </c>
      <c r="D42" s="87">
        <v>41566</v>
      </c>
      <c r="E42" s="86">
        <v>293.43</v>
      </c>
      <c r="F42" s="79">
        <v>101.3</v>
      </c>
      <c r="G42" s="87">
        <v>41566</v>
      </c>
      <c r="H42" s="78">
        <v>291.36</v>
      </c>
      <c r="I42" s="79">
        <v>0.34</v>
      </c>
      <c r="J42" s="87">
        <v>41348</v>
      </c>
      <c r="K42" s="86">
        <v>291.36</v>
      </c>
      <c r="L42" s="79">
        <v>0.34</v>
      </c>
      <c r="M42" s="87">
        <v>41349</v>
      </c>
      <c r="N42" s="91">
        <v>253.12</v>
      </c>
      <c r="O42" s="84">
        <f t="shared" si="1"/>
        <v>8.0263592639999999</v>
      </c>
      <c r="Q42" s="13">
        <v>1.5600000000000023</v>
      </c>
      <c r="R42" s="13">
        <v>-0.63999999999998636</v>
      </c>
      <c r="T42" s="6"/>
    </row>
    <row r="43" spans="1:43" ht="18" customHeight="1" x14ac:dyDescent="0.45">
      <c r="A43" s="88">
        <v>2557</v>
      </c>
      <c r="B43" s="78">
        <v>293.25</v>
      </c>
      <c r="C43" s="79">
        <v>69</v>
      </c>
      <c r="D43" s="87">
        <v>41886</v>
      </c>
      <c r="E43" s="86">
        <v>292.97000000000003</v>
      </c>
      <c r="F43" s="79">
        <v>53.38</v>
      </c>
      <c r="G43" s="87">
        <v>41886</v>
      </c>
      <c r="H43" s="78">
        <v>291.27999999999997</v>
      </c>
      <c r="I43" s="79">
        <v>0.37</v>
      </c>
      <c r="J43" s="87">
        <v>41680</v>
      </c>
      <c r="K43" s="86">
        <v>291.27999999999997</v>
      </c>
      <c r="L43" s="79">
        <v>0.37</v>
      </c>
      <c r="M43" s="87">
        <v>41681</v>
      </c>
      <c r="N43" s="91">
        <v>135.55000000000001</v>
      </c>
      <c r="O43" s="84">
        <f t="shared" si="1"/>
        <v>4.298249835</v>
      </c>
      <c r="Q43" s="13">
        <v>1.25</v>
      </c>
      <c r="R43" s="13">
        <v>-0.72000000000002728</v>
      </c>
      <c r="T43" s="6"/>
    </row>
    <row r="44" spans="1:43" ht="18" customHeight="1" x14ac:dyDescent="0.45">
      <c r="A44" s="88">
        <v>2558</v>
      </c>
      <c r="B44" s="78">
        <v>292.79000000000002</v>
      </c>
      <c r="C44" s="79">
        <v>33.22</v>
      </c>
      <c r="D44" s="87">
        <v>42266</v>
      </c>
      <c r="E44" s="86">
        <v>292.64999999999998</v>
      </c>
      <c r="F44" s="79">
        <v>27.9</v>
      </c>
      <c r="G44" s="87">
        <v>42266</v>
      </c>
      <c r="H44" s="78">
        <v>291.22000000000003</v>
      </c>
      <c r="I44" s="79">
        <v>0.18</v>
      </c>
      <c r="J44" s="87">
        <v>42009</v>
      </c>
      <c r="K44" s="86">
        <v>291.22000000000003</v>
      </c>
      <c r="L44" s="79">
        <v>0.18</v>
      </c>
      <c r="M44" s="87">
        <v>42010</v>
      </c>
      <c r="N44" s="91">
        <v>55.21</v>
      </c>
      <c r="O44" s="84">
        <f t="shared" si="1"/>
        <v>1.7506925369999999</v>
      </c>
      <c r="Q44" s="13">
        <v>0.79000000000002046</v>
      </c>
      <c r="R44" s="13">
        <v>-0.77999999999997272</v>
      </c>
      <c r="T44" s="6"/>
    </row>
    <row r="45" spans="1:43" ht="18" customHeight="1" x14ac:dyDescent="0.45">
      <c r="A45" s="88">
        <v>2559</v>
      </c>
      <c r="B45" s="78">
        <v>293.47000000000003</v>
      </c>
      <c r="C45" s="79">
        <v>209.25</v>
      </c>
      <c r="D45" s="87">
        <v>42647</v>
      </c>
      <c r="E45" s="86">
        <v>292.58</v>
      </c>
      <c r="F45" s="79">
        <v>65.319999999999993</v>
      </c>
      <c r="G45" s="87">
        <v>42647</v>
      </c>
      <c r="H45" s="78">
        <v>291.22000000000003</v>
      </c>
      <c r="I45" s="79">
        <v>0</v>
      </c>
      <c r="J45" s="87">
        <v>42540</v>
      </c>
      <c r="K45" s="86">
        <v>291.22000000000003</v>
      </c>
      <c r="L45" s="79">
        <v>0</v>
      </c>
      <c r="M45" s="87">
        <v>42540</v>
      </c>
      <c r="N45" s="91">
        <v>183.82</v>
      </c>
      <c r="O45" s="84">
        <f t="shared" si="1"/>
        <v>5.8288770539999994</v>
      </c>
      <c r="Q45" s="13">
        <v>1.4700000000000273</v>
      </c>
      <c r="R45" s="13">
        <v>-0.77999999999997272</v>
      </c>
      <c r="T45" s="6"/>
    </row>
    <row r="46" spans="1:43" ht="18" customHeight="1" x14ac:dyDescent="0.45">
      <c r="A46" s="88">
        <v>2560</v>
      </c>
      <c r="B46" s="78">
        <v>292.83999999999997</v>
      </c>
      <c r="C46" s="79">
        <v>91.8</v>
      </c>
      <c r="D46" s="80">
        <v>43372</v>
      </c>
      <c r="E46" s="86">
        <v>292.54000000000002</v>
      </c>
      <c r="F46" s="79">
        <v>56.98</v>
      </c>
      <c r="G46" s="87">
        <v>43304</v>
      </c>
      <c r="H46" s="78">
        <v>291.25</v>
      </c>
      <c r="I46" s="79">
        <v>0.65</v>
      </c>
      <c r="J46" s="80">
        <v>43178</v>
      </c>
      <c r="K46" s="86">
        <v>291.25</v>
      </c>
      <c r="L46" s="79">
        <v>0.65</v>
      </c>
      <c r="M46" s="87">
        <v>43178</v>
      </c>
      <c r="N46" s="91">
        <v>229.93</v>
      </c>
      <c r="O46" s="84">
        <v>7.29</v>
      </c>
      <c r="Q46" s="13">
        <v>0.83999999999997499</v>
      </c>
      <c r="R46" s="13">
        <v>-0.75</v>
      </c>
      <c r="T46" s="6"/>
    </row>
    <row r="47" spans="1:43" ht="18" customHeight="1" x14ac:dyDescent="0.45">
      <c r="A47" s="88">
        <v>2561</v>
      </c>
      <c r="B47" s="78">
        <v>294.64</v>
      </c>
      <c r="C47" s="79">
        <v>218.64</v>
      </c>
      <c r="D47" s="80">
        <v>43695</v>
      </c>
      <c r="E47" s="86">
        <v>293.61</v>
      </c>
      <c r="F47" s="79">
        <v>128.82</v>
      </c>
      <c r="G47" s="87">
        <v>43695</v>
      </c>
      <c r="H47" s="78">
        <v>291.02</v>
      </c>
      <c r="I47" s="79">
        <v>1.1599999999999999</v>
      </c>
      <c r="J47" s="80">
        <v>43536</v>
      </c>
      <c r="K47" s="86">
        <v>291.02</v>
      </c>
      <c r="L47" s="79">
        <v>1.1599999999999999</v>
      </c>
      <c r="M47" s="87">
        <v>43537</v>
      </c>
      <c r="N47" s="91">
        <v>210.96</v>
      </c>
      <c r="O47" s="84">
        <v>6.69</v>
      </c>
      <c r="Q47" s="13">
        <v>2.6399999999999864</v>
      </c>
      <c r="R47" s="13">
        <v>-0.98000000000001819</v>
      </c>
      <c r="T47" s="6"/>
    </row>
    <row r="48" spans="1:43" ht="18" customHeight="1" x14ac:dyDescent="0.45">
      <c r="A48" s="88">
        <v>2562</v>
      </c>
      <c r="B48" s="78">
        <v>292.73</v>
      </c>
      <c r="C48" s="79">
        <v>50.35</v>
      </c>
      <c r="D48" s="80">
        <v>44061</v>
      </c>
      <c r="E48" s="86">
        <v>292.51</v>
      </c>
      <c r="F48" s="79">
        <v>40.67</v>
      </c>
      <c r="G48" s="87">
        <v>44061</v>
      </c>
      <c r="H48" s="78">
        <v>291.06</v>
      </c>
      <c r="I48" s="79">
        <v>0.27</v>
      </c>
      <c r="J48" s="80">
        <v>44169</v>
      </c>
      <c r="K48" s="86">
        <v>291.07</v>
      </c>
      <c r="L48" s="79">
        <v>0.27</v>
      </c>
      <c r="M48" s="87">
        <v>44169</v>
      </c>
      <c r="N48" s="91">
        <v>133.55000000000001</v>
      </c>
      <c r="O48" s="84">
        <v>4.2300000000000004</v>
      </c>
      <c r="Q48" s="13">
        <v>0.73000000000001819</v>
      </c>
      <c r="R48" s="13">
        <v>-0.93999999999999773</v>
      </c>
      <c r="T48" s="6"/>
    </row>
    <row r="49" spans="1:18" ht="18" customHeight="1" x14ac:dyDescent="0.45">
      <c r="A49" s="88">
        <v>2563</v>
      </c>
      <c r="B49" s="78">
        <v>293.64</v>
      </c>
      <c r="C49" s="79">
        <v>79.3</v>
      </c>
      <c r="D49" s="80">
        <v>44064</v>
      </c>
      <c r="E49" s="86">
        <v>292.87</v>
      </c>
      <c r="F49" s="79">
        <v>47.73</v>
      </c>
      <c r="G49" s="87">
        <v>44046</v>
      </c>
      <c r="H49" s="78">
        <v>290.99</v>
      </c>
      <c r="I49" s="79">
        <v>0.1</v>
      </c>
      <c r="J49" s="80">
        <v>44215</v>
      </c>
      <c r="K49" s="86">
        <v>291.01</v>
      </c>
      <c r="L49" s="79">
        <v>0.14000000000000001</v>
      </c>
      <c r="M49" s="87">
        <v>44165</v>
      </c>
      <c r="N49" s="91">
        <v>107.11</v>
      </c>
      <c r="O49" s="84">
        <v>3.4</v>
      </c>
      <c r="Q49" s="13">
        <v>1.6399999999999864</v>
      </c>
      <c r="R49" s="13">
        <v>-1.0099999999999909</v>
      </c>
    </row>
    <row r="50" spans="1:18" ht="18" customHeight="1" x14ac:dyDescent="0.45">
      <c r="A50" s="88">
        <v>2564</v>
      </c>
      <c r="B50" s="97">
        <v>292.37</v>
      </c>
      <c r="C50" s="98">
        <v>45.11</v>
      </c>
      <c r="D50" s="99">
        <v>44390</v>
      </c>
      <c r="E50" s="100">
        <v>292.10000000000002</v>
      </c>
      <c r="F50" s="98">
        <v>29.2</v>
      </c>
      <c r="G50" s="99">
        <v>44387</v>
      </c>
      <c r="H50" s="97">
        <v>290.98</v>
      </c>
      <c r="I50" s="98">
        <v>0.44</v>
      </c>
      <c r="J50" s="99">
        <v>242666</v>
      </c>
      <c r="K50" s="100">
        <v>290.99</v>
      </c>
      <c r="L50" s="98">
        <v>0.47</v>
      </c>
      <c r="M50" s="99">
        <v>242667</v>
      </c>
      <c r="N50" s="101">
        <v>151.72999999999999</v>
      </c>
      <c r="O50" s="102">
        <f t="shared" ref="O50" si="2">+N50*0.0317097</f>
        <v>4.8113127809999998</v>
      </c>
      <c r="Q50" s="13">
        <v>0.37000000000000455</v>
      </c>
      <c r="R50" s="13">
        <v>-1.0199999999999818</v>
      </c>
    </row>
    <row r="51" spans="1:18" ht="18" customHeight="1" x14ac:dyDescent="0.45">
      <c r="A51" s="88">
        <v>2565</v>
      </c>
      <c r="B51" s="97">
        <v>294.77</v>
      </c>
      <c r="C51" s="98">
        <v>253.57</v>
      </c>
      <c r="D51" s="99">
        <v>45434</v>
      </c>
      <c r="E51" s="100">
        <v>293.44</v>
      </c>
      <c r="F51" s="98">
        <v>132.4</v>
      </c>
      <c r="G51" s="99">
        <v>45434</v>
      </c>
      <c r="H51" s="97">
        <v>290.88</v>
      </c>
      <c r="I51" s="98">
        <v>0.4</v>
      </c>
      <c r="J51" s="99">
        <v>45466</v>
      </c>
      <c r="K51" s="100">
        <v>290.91000000000003</v>
      </c>
      <c r="L51" s="98">
        <v>0.6</v>
      </c>
      <c r="M51" s="99">
        <v>45471</v>
      </c>
      <c r="N51" s="101">
        <v>377.48</v>
      </c>
      <c r="O51" s="102">
        <v>11.97</v>
      </c>
      <c r="Q51" s="13">
        <v>2.7699999999999818</v>
      </c>
      <c r="R51" s="13">
        <v>-1.1200000000000045</v>
      </c>
    </row>
    <row r="52" spans="1:18" ht="18" customHeight="1" x14ac:dyDescent="0.45">
      <c r="A52" s="21">
        <v>2566</v>
      </c>
      <c r="B52" s="15">
        <v>292.67</v>
      </c>
      <c r="C52" s="16">
        <v>59.67</v>
      </c>
      <c r="D52" s="17">
        <v>45564</v>
      </c>
      <c r="E52" s="19">
        <v>292.5</v>
      </c>
      <c r="F52" s="16">
        <v>51.4</v>
      </c>
      <c r="G52" s="20">
        <v>45565</v>
      </c>
      <c r="H52" s="15">
        <v>290.83999999999997</v>
      </c>
      <c r="I52" s="16">
        <v>0.2</v>
      </c>
      <c r="J52" s="17">
        <v>45369</v>
      </c>
      <c r="K52" s="19">
        <v>290.85000000000002</v>
      </c>
      <c r="L52" s="16">
        <v>0.25</v>
      </c>
      <c r="M52" s="20">
        <v>45368</v>
      </c>
      <c r="N52" s="25">
        <v>155.09</v>
      </c>
      <c r="O52" s="18">
        <v>4.92</v>
      </c>
      <c r="Q52" s="13">
        <f>B52-$Q$3</f>
        <v>0.67000000000001592</v>
      </c>
      <c r="R52" s="13">
        <f>H52-$Q$3</f>
        <v>-1.160000000000025</v>
      </c>
    </row>
    <row r="53" spans="1:18" ht="18" customHeight="1" x14ac:dyDescent="0.45">
      <c r="A53" s="21"/>
      <c r="B53" s="15"/>
      <c r="C53" s="16"/>
      <c r="D53" s="17"/>
      <c r="E53" s="19"/>
      <c r="F53" s="16"/>
      <c r="G53" s="20"/>
      <c r="H53" s="15"/>
      <c r="I53" s="16"/>
      <c r="J53" s="17"/>
      <c r="K53" s="19"/>
      <c r="L53" s="16"/>
      <c r="M53" s="20"/>
      <c r="N53" s="25"/>
      <c r="O53" s="18"/>
      <c r="Q53" s="13"/>
      <c r="R53" s="13"/>
    </row>
    <row r="54" spans="1:18" ht="18" customHeight="1" x14ac:dyDescent="0.45">
      <c r="A54" s="21"/>
      <c r="B54" s="15"/>
      <c r="C54" s="16"/>
      <c r="D54" s="17"/>
      <c r="E54" s="19"/>
      <c r="F54" s="16"/>
      <c r="G54" s="20"/>
      <c r="H54" s="15"/>
      <c r="I54" s="16"/>
      <c r="J54" s="17"/>
      <c r="K54" s="19"/>
      <c r="L54" s="16"/>
      <c r="M54" s="20"/>
      <c r="N54" s="25"/>
      <c r="O54" s="18"/>
      <c r="Q54" s="13"/>
      <c r="R54" s="13"/>
    </row>
    <row r="55" spans="1:18" ht="18" customHeight="1" x14ac:dyDescent="0.45">
      <c r="A55" s="21"/>
      <c r="B55" s="15"/>
      <c r="C55" s="16"/>
      <c r="D55" s="17"/>
      <c r="E55" s="19"/>
      <c r="F55" s="16"/>
      <c r="G55" s="20"/>
      <c r="H55" s="15"/>
      <c r="I55" s="16"/>
      <c r="J55" s="17"/>
      <c r="K55" s="19"/>
      <c r="L55" s="16"/>
      <c r="M55" s="20"/>
      <c r="N55" s="25"/>
      <c r="O55" s="18"/>
      <c r="Q55" s="13"/>
      <c r="R55" s="13"/>
    </row>
    <row r="56" spans="1:18" ht="18" customHeight="1" x14ac:dyDescent="0.45">
      <c r="A56" s="21"/>
      <c r="B56" s="15"/>
      <c r="C56" s="16"/>
      <c r="D56" s="17"/>
      <c r="E56" s="19"/>
      <c r="F56" s="16"/>
      <c r="G56" s="20"/>
      <c r="H56" s="15"/>
      <c r="I56" s="16"/>
      <c r="J56" s="17"/>
      <c r="K56" s="19"/>
      <c r="L56" s="16"/>
      <c r="M56" s="20"/>
      <c r="N56" s="25"/>
      <c r="O56" s="18"/>
      <c r="Q56" s="13"/>
      <c r="R56" s="13"/>
    </row>
    <row r="57" spans="1:18" ht="18" customHeight="1" x14ac:dyDescent="0.45">
      <c r="A57" s="21"/>
      <c r="B57" s="26"/>
      <c r="C57" s="27"/>
      <c r="D57" s="29"/>
      <c r="E57" s="26"/>
      <c r="F57" s="27"/>
      <c r="G57" s="20"/>
      <c r="H57" s="25"/>
      <c r="I57" s="27"/>
      <c r="J57" s="17"/>
      <c r="K57" s="26"/>
      <c r="L57" s="27"/>
      <c r="M57" s="20"/>
      <c r="N57" s="25"/>
      <c r="O57" s="30"/>
      <c r="R57" s="28"/>
    </row>
    <row r="58" spans="1:18" ht="23.1" customHeight="1" x14ac:dyDescent="0.45">
      <c r="A58" s="31"/>
      <c r="B58" s="103"/>
      <c r="C58" s="104"/>
      <c r="D58" s="105"/>
      <c r="E58" s="103"/>
      <c r="F58" s="104"/>
      <c r="G58" s="106"/>
      <c r="H58" s="107"/>
      <c r="I58" s="104"/>
      <c r="J58" s="33"/>
      <c r="K58" s="34"/>
      <c r="L58" s="35"/>
      <c r="M58" s="36"/>
      <c r="N58" s="32"/>
      <c r="O58" s="37"/>
      <c r="R58" s="28"/>
    </row>
    <row r="59" spans="1:18" x14ac:dyDescent="0.45">
      <c r="A59" s="28"/>
      <c r="B59" s="28"/>
      <c r="C59" s="28"/>
      <c r="D59" s="38"/>
      <c r="E59" s="28"/>
      <c r="F59" s="28"/>
      <c r="G59" s="38"/>
      <c r="H59" s="28"/>
      <c r="I59" s="28"/>
      <c r="J59" s="38"/>
      <c r="K59" s="28"/>
      <c r="L59" s="28"/>
      <c r="M59" s="38"/>
      <c r="N59" s="28"/>
      <c r="O59" s="28"/>
    </row>
    <row r="60" spans="1:18" x14ac:dyDescent="0.45">
      <c r="A60" s="28"/>
      <c r="B60" s="22"/>
      <c r="C60" s="22"/>
      <c r="D60" s="38"/>
      <c r="E60" s="28"/>
      <c r="F60" s="22"/>
      <c r="G60" s="38"/>
      <c r="H60" s="22"/>
      <c r="I60" s="22"/>
      <c r="J60" s="38"/>
      <c r="K60" s="22"/>
      <c r="L60" s="22"/>
      <c r="M60" s="38"/>
      <c r="N60" s="28"/>
      <c r="O60" s="28"/>
    </row>
    <row r="61" spans="1:18" x14ac:dyDescent="0.45">
      <c r="A61" s="28"/>
      <c r="B61" s="22"/>
      <c r="C61" s="22"/>
      <c r="D61" s="38"/>
      <c r="E61" s="28"/>
      <c r="F61" s="22"/>
      <c r="G61" s="38"/>
      <c r="H61" s="22"/>
      <c r="I61" s="22"/>
      <c r="J61" s="38"/>
      <c r="K61" s="22"/>
      <c r="L61" s="22"/>
      <c r="M61" s="38"/>
      <c r="N61" s="28"/>
      <c r="O61" s="28"/>
    </row>
    <row r="62" spans="1:18" x14ac:dyDescent="0.45">
      <c r="A62" s="28"/>
      <c r="B62" s="22"/>
      <c r="C62" s="22"/>
      <c r="D62" s="38"/>
      <c r="E62" s="28"/>
      <c r="F62" s="22"/>
      <c r="G62" s="38"/>
      <c r="H62" s="22"/>
      <c r="I62" s="22"/>
      <c r="J62" s="38"/>
      <c r="K62" s="22"/>
      <c r="L62" s="22"/>
      <c r="M62" s="38"/>
      <c r="N62" s="28"/>
      <c r="O62" s="28"/>
    </row>
    <row r="63" spans="1:18" x14ac:dyDescent="0.45">
      <c r="A63" s="28"/>
      <c r="B63" s="28"/>
      <c r="C63" s="108" t="s">
        <v>21</v>
      </c>
      <c r="D63" s="38"/>
      <c r="E63" s="28"/>
      <c r="F63" s="28"/>
      <c r="G63" s="109"/>
      <c r="H63" s="28"/>
      <c r="I63" s="28"/>
      <c r="J63" s="38"/>
      <c r="K63" s="22"/>
      <c r="L63" s="22"/>
      <c r="M63" s="38"/>
      <c r="N63" s="28"/>
      <c r="O63" s="28"/>
    </row>
    <row r="64" spans="1:18" x14ac:dyDescent="0.45">
      <c r="A64" s="28"/>
      <c r="B64" s="22"/>
      <c r="C64" s="22"/>
      <c r="D64" s="38"/>
      <c r="E64" s="28"/>
      <c r="F64" s="22"/>
      <c r="G64" s="38"/>
      <c r="H64" s="22"/>
      <c r="I64" s="22"/>
      <c r="J64" s="38"/>
      <c r="K64" s="22"/>
      <c r="L64" s="22"/>
      <c r="M64" s="38"/>
      <c r="N64" s="28"/>
      <c r="O64" s="28"/>
    </row>
    <row r="65" spans="1:15" x14ac:dyDescent="0.45">
      <c r="A65" s="28"/>
      <c r="B65" s="22"/>
      <c r="C65" s="22"/>
      <c r="D65" s="38"/>
      <c r="E65" s="28"/>
      <c r="F65" s="22"/>
      <c r="G65" s="38"/>
      <c r="H65" s="22"/>
      <c r="I65" s="22"/>
      <c r="J65" s="38"/>
      <c r="K65" s="22"/>
      <c r="L65" s="22"/>
      <c r="M65" s="38"/>
      <c r="N65" s="28"/>
      <c r="O65" s="28"/>
    </row>
    <row r="66" spans="1:15" x14ac:dyDescent="0.45">
      <c r="A66" s="28"/>
      <c r="B66" s="22"/>
      <c r="C66" s="22"/>
      <c r="D66" s="38"/>
      <c r="E66" s="28"/>
      <c r="F66" s="22"/>
      <c r="G66" s="38"/>
      <c r="H66" s="22"/>
      <c r="I66" s="22"/>
      <c r="J66" s="38"/>
      <c r="K66" s="22"/>
      <c r="L66" s="22"/>
      <c r="M66" s="38"/>
      <c r="N66" s="28"/>
      <c r="O66" s="28"/>
    </row>
    <row r="67" spans="1:15" x14ac:dyDescent="0.45">
      <c r="A67" s="28"/>
      <c r="B67" s="22"/>
      <c r="C67" s="22"/>
      <c r="D67" s="38"/>
      <c r="E67" s="28"/>
      <c r="F67" s="22"/>
      <c r="G67" s="38"/>
      <c r="H67" s="22"/>
      <c r="I67" s="22"/>
      <c r="J67" s="38"/>
      <c r="K67" s="22"/>
      <c r="L67" s="22"/>
      <c r="M67" s="38"/>
      <c r="N67" s="28"/>
      <c r="O67" s="28"/>
    </row>
    <row r="68" spans="1:15" x14ac:dyDescent="0.45">
      <c r="A68" s="28"/>
      <c r="B68" s="22"/>
      <c r="C68" s="22"/>
      <c r="D68" s="38"/>
      <c r="E68" s="28"/>
      <c r="F68" s="22"/>
      <c r="G68" s="38"/>
      <c r="H68" s="22"/>
      <c r="I68" s="22"/>
      <c r="J68" s="38"/>
      <c r="K68" s="22"/>
      <c r="L68" s="22"/>
      <c r="M68" s="38"/>
      <c r="N68" s="28"/>
      <c r="O68" s="28"/>
    </row>
    <row r="146" spans="5:12" x14ac:dyDescent="0.45">
      <c r="E146" s="6"/>
      <c r="F146" s="39"/>
      <c r="H146" s="1"/>
      <c r="I146" s="1"/>
      <c r="K146" s="1"/>
      <c r="L146" s="1"/>
    </row>
  </sheetData>
  <phoneticPr fontId="0" type="noConversion"/>
  <pageMargins left="0.65" right="0.1" top="0.5" bottom="0.5" header="0.5" footer="0.05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W.17</vt:lpstr>
      <vt:lpstr>กราฟ-W.17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2010-12-01T07:55:12Z</cp:lastPrinted>
  <dcterms:created xsi:type="dcterms:W3CDTF">1994-01-31T08:04:27Z</dcterms:created>
  <dcterms:modified xsi:type="dcterms:W3CDTF">2024-06-24T02:50:01Z</dcterms:modified>
</cp:coreProperties>
</file>