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18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<sst xmlns="http://schemas.openxmlformats.org/spreadsheetml/2006/main" count="50" uniqueCount="25">
  <si>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</si>
  <si>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</si>
  <si>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</si>
  <si>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</si>
  <si>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</si>
  <si>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</si>
  <si>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</si>
  <si>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</si>
  <si>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</si>
  <si>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</si>
  <si>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</si>
  <si>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</si>
  <si>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</si>
  <si>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</si>
  <si>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</si>
  <si>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</si>
  <si>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</si>
  <si>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</si>
  <si>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</si>
  <si>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</si>
  <si>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</si>
  <si>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</si>
  <si>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</si>
  <si>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W.18A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</si>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</sst>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7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2" fontId="27" fillId="0" borderId="16" xfId="0" applyNumberFormat="1" applyFont="1" applyFill="1" applyBorder="1" applyAlignment="1">
      <alignment horizontal="center"/>
    </xf>
    <xf numFmtId="1" fontId="26" fillId="0" borderId="17" xfId="0" applyNumberFormat="1" applyFont="1" applyFill="1" applyBorder="1" applyAlignment="1">
      <alignment/>
    </xf>
    <xf numFmtId="2" fontId="27" fillId="0" borderId="18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2" fontId="27" fillId="0" borderId="20" xfId="0" applyNumberFormat="1" applyFont="1" applyFill="1" applyBorder="1" applyAlignment="1">
      <alignment horizontal="center"/>
    </xf>
    <xf numFmtId="1" fontId="26" fillId="0" borderId="21" xfId="0" applyNumberFormat="1" applyFont="1" applyFill="1" applyBorder="1" applyAlignment="1">
      <alignment/>
    </xf>
    <xf numFmtId="2" fontId="27" fillId="0" borderId="22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2" fontId="27" fillId="0" borderId="24" xfId="0" applyNumberFormat="1" applyFont="1" applyFill="1" applyBorder="1" applyAlignment="1">
      <alignment horizontal="center"/>
    </xf>
    <xf numFmtId="1" fontId="26" fillId="0" borderId="25" xfId="0" applyNumberFormat="1" applyFont="1" applyFill="1" applyBorder="1" applyAlignment="1">
      <alignment/>
    </xf>
    <xf numFmtId="2" fontId="27" fillId="0" borderId="26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5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25" fillId="33" borderId="29" xfId="0" applyFont="1" applyFill="1" applyBorder="1" applyAlignment="1">
      <alignment horizontal="center"/>
    </xf>
    <xf numFmtId="2" fontId="26" fillId="33" borderId="30" xfId="0" applyNumberFormat="1" applyFont="1" applyFill="1" applyBorder="1" applyAlignment="1">
      <alignment horizontal="center"/>
    </xf>
    <xf numFmtId="2" fontId="26" fillId="33" borderId="31" xfId="0" applyNumberFormat="1" applyFont="1" applyFill="1" applyBorder="1" applyAlignment="1">
      <alignment horizontal="center"/>
    </xf>
    <xf numFmtId="2" fontId="26" fillId="33" borderId="3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W.18A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น้ำแม่ต๋ำ อ.เกาะคา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'W.18A'!$D$36:$O$36</c:f>
              <c:numCache/>
            </c:numRef>
          </c:xVal>
          <c:yVal>
            <c:numRef>
              <c:f>'W.18A'!$D$37:$O$37</c:f>
              <c:numCache/>
            </c:numRef>
          </c:yVal>
          <c:smooth val="0"/>
        </c:ser>
        <c:axId val="66959856"/>
        <c:axId val="65767793"/>
      </c:scatterChart>
      <c:valAx>
        <c:axId val="669598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767793"/>
        <c:crossesAt val="1"/>
        <c:crossBetween val="midCat"/>
        <c:dispUnits/>
        <c:majorUnit val="10"/>
      </c:valAx>
      <c:valAx>
        <c:axId val="6576779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959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3" sqref="S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1" max="21" width="10.14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COUNT(J41:J53)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AVERAGE(J41:J53)</f>
        <v>4.155000000000013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(VAR(J41:J53))</f>
        <v>3.756609090909088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v>2554</v>
      </c>
      <c r="B6" s="94">
        <f>J41</f>
        <v>8.450000000000017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STDEV(J41:J53)</f>
        <v>1.9381973818239173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v>2555</v>
      </c>
      <c r="B7" s="86">
        <f aca="true" t="shared" si="0" ref="B7:B17">J42</f>
        <v>6.219999999999999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v>2556</v>
      </c>
      <c r="B8" s="86">
        <f t="shared" si="0"/>
        <v>4.5800000000000125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v>2557</v>
      </c>
      <c r="B9" s="86">
        <f t="shared" si="0"/>
        <v>1.660000000000025</v>
      </c>
      <c r="C9" s="87"/>
      <c r="D9" s="88"/>
      <c r="E9" s="36"/>
      <c r="F9" s="36"/>
      <c r="U9" t="s">
        <v>15</v>
      </c>
      <c r="V9" s="14">
        <f>+B80</f>
        <v>0.503498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2558</v>
      </c>
      <c r="B10" s="86">
        <f t="shared" si="0"/>
        <v>2.0200000000000102</v>
      </c>
      <c r="C10" s="87"/>
      <c r="D10" s="88"/>
      <c r="E10" s="35"/>
      <c r="F10" s="7"/>
      <c r="U10" t="s">
        <v>16</v>
      </c>
      <c r="V10" s="14">
        <f>+B81</f>
        <v>0.98327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2559</v>
      </c>
      <c r="B11" s="86">
        <f t="shared" si="0"/>
        <v>3</v>
      </c>
      <c r="C11" s="87"/>
      <c r="D11" s="8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2560</v>
      </c>
      <c r="B12" s="86">
        <f t="shared" si="0"/>
        <v>4</v>
      </c>
      <c r="C12" s="87"/>
      <c r="D12" s="8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2561</v>
      </c>
      <c r="B13" s="86">
        <f t="shared" si="0"/>
        <v>2.5400000000000205</v>
      </c>
      <c r="C13" s="87"/>
      <c r="D13" s="8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2562</v>
      </c>
      <c r="B14" s="86">
        <f t="shared" si="0"/>
        <v>3.5500000000000114</v>
      </c>
      <c r="C14" s="87"/>
      <c r="D14" s="8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2563</v>
      </c>
      <c r="B15" s="86">
        <f t="shared" si="0"/>
        <v>4.100000000000023</v>
      </c>
      <c r="C15" s="87"/>
      <c r="D15" s="8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2564</v>
      </c>
      <c r="B16" s="86">
        <f t="shared" si="0"/>
        <v>3.8000000000000114</v>
      </c>
      <c r="C16" s="87"/>
      <c r="D16" s="8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2565</v>
      </c>
      <c r="B17" s="86">
        <f t="shared" si="0"/>
        <v>5.940000000000026</v>
      </c>
      <c r="C17" s="87"/>
      <c r="D17" s="8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/>
      <c r="B18" s="86"/>
      <c r="C18" s="87"/>
      <c r="D18" s="8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/>
      <c r="B19" s="86"/>
      <c r="C19" s="87"/>
      <c r="D19" s="8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/>
      <c r="B20" s="86"/>
      <c r="C20" s="87"/>
      <c r="D20" s="8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/>
      <c r="B21" s="86"/>
      <c r="C21" s="87"/>
      <c r="D21" s="8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/>
      <c r="B22" s="86"/>
      <c r="C22" s="87"/>
      <c r="D22" s="8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/>
      <c r="B23" s="86"/>
      <c r="C23" s="87"/>
      <c r="D23" s="8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8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3.88</v>
      </c>
      <c r="E37" s="76">
        <f t="shared" si="2"/>
        <v>4.94</v>
      </c>
      <c r="F37" s="76">
        <f t="shared" si="2"/>
        <v>5.62</v>
      </c>
      <c r="G37" s="76">
        <f t="shared" si="2"/>
        <v>6.12</v>
      </c>
      <c r="H37" s="76">
        <f t="shared" si="2"/>
        <v>6.52</v>
      </c>
      <c r="I37" s="76">
        <f t="shared" si="2"/>
        <v>7.6</v>
      </c>
      <c r="J37" s="76">
        <f t="shared" si="2"/>
        <v>9.02</v>
      </c>
      <c r="K37" s="76">
        <f t="shared" si="2"/>
        <v>9.47</v>
      </c>
      <c r="L37" s="76">
        <f t="shared" si="2"/>
        <v>10.85</v>
      </c>
      <c r="M37" s="77">
        <f t="shared" si="2"/>
        <v>12.23</v>
      </c>
      <c r="N37" s="77">
        <f t="shared" si="2"/>
        <v>13.6</v>
      </c>
      <c r="O37" s="77">
        <f t="shared" si="2"/>
        <v>15.41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8.450000000000017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6.219999999999999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4.5800000000000125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1.660000000000025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2.0200000000000102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2.5400000000000205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3.5500000000000114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4.100000000000023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2564</v>
      </c>
      <c r="J51" s="72">
        <v>3.8000000000000114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2565</v>
      </c>
      <c r="J52" s="72">
        <v>5.940000000000026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2566</v>
      </c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0.5073115923181701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3.162517258379116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3">
      <selection activeCell="F11" sqref="F11"/>
    </sheetView>
  </sheetViews>
  <sheetFormatPr defaultColWidth="9.140625" defaultRowHeight="21.75"/>
  <sheetData>
    <row r="1" ht="21.75">
      <c r="D1" s="69">
        <v>230.42</v>
      </c>
    </row>
    <row r="2" spans="2:4" ht="21.75">
      <c r="B2" s="80">
        <v>2536</v>
      </c>
      <c r="C2" s="78"/>
      <c r="D2" s="84">
        <v>3.7</v>
      </c>
    </row>
    <row r="3" spans="2:4" ht="21.75">
      <c r="B3" s="81">
        <v>2537</v>
      </c>
      <c r="C3" s="79"/>
      <c r="D3" s="84">
        <v>5.6</v>
      </c>
    </row>
    <row r="4" spans="2:4" ht="21.75">
      <c r="B4" s="81">
        <v>2538</v>
      </c>
      <c r="C4" s="79"/>
      <c r="D4" s="84">
        <v>5.45</v>
      </c>
    </row>
    <row r="5" spans="2:4" ht="21.75">
      <c r="B5" s="81">
        <v>2539</v>
      </c>
      <c r="C5" s="79"/>
      <c r="D5" s="84">
        <v>4.78</v>
      </c>
    </row>
    <row r="6" spans="2:4" ht="21.75">
      <c r="B6" s="81">
        <v>2540</v>
      </c>
      <c r="C6" s="79"/>
      <c r="D6" s="84">
        <v>5.3</v>
      </c>
    </row>
    <row r="7" spans="2:4" ht="21.75">
      <c r="B7" s="81">
        <v>2541</v>
      </c>
      <c r="C7" s="79"/>
      <c r="D7" s="84">
        <v>3.3</v>
      </c>
    </row>
    <row r="8" spans="2:4" ht="21.75">
      <c r="B8" s="81">
        <v>2542</v>
      </c>
      <c r="C8" s="79"/>
      <c r="D8" s="84">
        <v>3.9</v>
      </c>
    </row>
    <row r="9" spans="2:4" ht="21.75">
      <c r="B9" s="81">
        <v>2543</v>
      </c>
      <c r="C9" s="79"/>
      <c r="D9" s="84">
        <v>4.88</v>
      </c>
    </row>
    <row r="10" spans="2:4" ht="21.75">
      <c r="B10" s="81">
        <v>2544</v>
      </c>
      <c r="C10" s="79"/>
      <c r="D10" s="84">
        <v>3</v>
      </c>
    </row>
    <row r="11" spans="2:4" ht="21.75">
      <c r="B11" s="81">
        <v>2545</v>
      </c>
      <c r="C11" s="79"/>
      <c r="D11" s="84">
        <v>3.4</v>
      </c>
    </row>
    <row r="12" spans="2:4" ht="21.75">
      <c r="B12" s="81">
        <v>2546</v>
      </c>
      <c r="C12" s="79"/>
      <c r="D12" s="84">
        <v>2.02</v>
      </c>
    </row>
    <row r="13" spans="2:4" ht="21.75">
      <c r="B13" s="81">
        <v>2547</v>
      </c>
      <c r="C13" s="79"/>
      <c r="D13" s="84">
        <v>2.9480000000000075</v>
      </c>
    </row>
    <row r="14" spans="2:4" ht="21.75">
      <c r="B14" s="81">
        <v>2548</v>
      </c>
      <c r="C14" s="79"/>
      <c r="D14" s="84">
        <v>4.74</v>
      </c>
    </row>
    <row r="15" spans="2:4" ht="21.75">
      <c r="B15" s="81">
        <v>2549</v>
      </c>
      <c r="C15" s="79"/>
      <c r="D15" s="84">
        <v>5.68</v>
      </c>
    </row>
    <row r="16" spans="2:4" ht="21.75">
      <c r="B16" s="81">
        <v>2550</v>
      </c>
      <c r="C16" s="84">
        <v>232.77</v>
      </c>
      <c r="D16" s="68">
        <f>C16-$D$1</f>
        <v>2.3500000000000227</v>
      </c>
    </row>
    <row r="17" spans="2:4" ht="21.75">
      <c r="B17" s="81">
        <v>2551</v>
      </c>
      <c r="C17" s="84">
        <v>232.42</v>
      </c>
      <c r="D17" s="68">
        <f>C17-$D$1</f>
        <v>2</v>
      </c>
    </row>
    <row r="18" spans="2:4" ht="21.75">
      <c r="B18" s="81"/>
      <c r="C18" s="79"/>
      <c r="D18" s="84"/>
    </row>
    <row r="19" spans="2:4" ht="21.75">
      <c r="B19" s="81"/>
      <c r="C19" s="79"/>
      <c r="D19" s="84"/>
    </row>
    <row r="20" spans="2:4" ht="21.75">
      <c r="B20" s="81"/>
      <c r="C20" s="79"/>
      <c r="D20" s="84"/>
    </row>
    <row r="21" spans="2:4" ht="21.75">
      <c r="B21" s="81"/>
      <c r="C21" s="79"/>
      <c r="D21" s="84"/>
    </row>
    <row r="22" spans="2:4" ht="21.75">
      <c r="B22" s="81"/>
      <c r="C22" s="79"/>
      <c r="D22" s="84"/>
    </row>
    <row r="23" spans="2:4" ht="21.75">
      <c r="B23" s="81"/>
      <c r="C23" s="79"/>
      <c r="D23" s="84"/>
    </row>
    <row r="24" spans="2:4" ht="21.75">
      <c r="B24" s="81"/>
      <c r="C24" s="79"/>
      <c r="D24" s="84"/>
    </row>
    <row r="25" spans="2:4" ht="21.75">
      <c r="B25" s="81"/>
      <c r="C25" s="79"/>
      <c r="D25" s="84"/>
    </row>
    <row r="26" spans="2:4" ht="21.75">
      <c r="B26" s="81"/>
      <c r="C26" s="79"/>
      <c r="D26" s="84"/>
    </row>
    <row r="27" spans="2:4" ht="21.75">
      <c r="B27" s="81"/>
      <c r="C27" s="79"/>
      <c r="D27" s="84"/>
    </row>
    <row r="28" spans="2:4" ht="21.75">
      <c r="B28" s="81"/>
      <c r="C28" s="79"/>
      <c r="D28" s="84"/>
    </row>
    <row r="29" spans="2:4" ht="21.75">
      <c r="B29" s="81"/>
      <c r="C29" s="84"/>
      <c r="D29" s="68"/>
    </row>
    <row r="30" spans="2:4" ht="21.75">
      <c r="B30" s="81"/>
      <c r="C30" s="84"/>
      <c r="D30" s="68"/>
    </row>
    <row r="31" spans="2:4" ht="21.75">
      <c r="B31" s="81"/>
      <c r="C31" s="79"/>
      <c r="D31" s="84"/>
    </row>
    <row r="32" spans="2:4" ht="21.75">
      <c r="B32" s="81"/>
      <c r="C32" s="79"/>
      <c r="D32" s="84"/>
    </row>
    <row r="33" spans="2:4" ht="21.75">
      <c r="B33" s="81"/>
      <c r="C33" s="79"/>
      <c r="D33" s="84"/>
    </row>
    <row r="34" spans="2:4" ht="21.75">
      <c r="B34" s="81"/>
      <c r="C34" s="79"/>
      <c r="D34" s="84"/>
    </row>
    <row r="35" spans="2:4" ht="21.75">
      <c r="B35" s="81"/>
      <c r="C35" s="79"/>
      <c r="D35" s="84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84"/>
    </row>
    <row r="43" spans="2:4" ht="21.75">
      <c r="B43" s="81"/>
      <c r="C43" s="79"/>
      <c r="D43" s="84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2023-05-12T06:27:25Z</dcterms:modified>
  <cp:category/>
  <cp:version/>
  <cp:contentType/>
  <cp:contentStatus/>
</cp:coreProperties>
</file>