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W.1C" sheetId="1" r:id="rId1"/>
    <sheet name="กราฟW.1C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<sst xmlns="http://schemas.openxmlformats.org/spreadsheetml/2006/main" count="23" uniqueCount="23">
  <si>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</si>
  <si>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</si>
  <si>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</si>
  <si>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</si>
  <si>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</si>
  <si>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</si>
  <si>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</si>
  <si>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</si>
  <si>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</si>
  <si>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</si>
  <si>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</si>
  <si>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</si>
  <si>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</si>
  <si>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</si>
  <si>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</si>
  <si>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</si>
  <si>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</si>
  <si>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</si>
  <si>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</si>
  <si>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</si>
  <si>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</si>
  <si>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แม่น้ำวัง สถานี W.1C สะพานเสตุวารี อ.เมือง จ.ลำปาง</t>
  </si>
  <si>
    <t>พื้นที่รับน้ำ 3.478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</si>
</sst>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b/>
      <sz val="13.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9" borderId="13" xfId="44" applyNumberFormat="1" applyFont="1" applyFill="1" applyBorder="1" applyAlignme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-0.020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6825"/>
          <c:w val="0.852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271,924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W.1C'!$A$5:$A$24</c:f>
              <c:numCache>
                <c:ptCount val="2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'ตะกอน- W.1C'!$N$5:$N$24</c:f>
              <c:numCache>
                <c:ptCount val="20"/>
                <c:pt idx="0">
                  <c:v>151942</c:v>
                </c:pt>
                <c:pt idx="1">
                  <c:v>109654</c:v>
                </c:pt>
                <c:pt idx="2">
                  <c:v>126548.97</c:v>
                </c:pt>
                <c:pt idx="3">
                  <c:v>54775.44</c:v>
                </c:pt>
                <c:pt idx="4">
                  <c:v>33925</c:v>
                </c:pt>
                <c:pt idx="6">
                  <c:v>172666.65</c:v>
                </c:pt>
                <c:pt idx="7">
                  <c:v>271924.87</c:v>
                </c:pt>
                <c:pt idx="8">
                  <c:v>90689.89</c:v>
                </c:pt>
                <c:pt idx="9">
                  <c:v>41018.35</c:v>
                </c:pt>
                <c:pt idx="10">
                  <c:v>30092.61</c:v>
                </c:pt>
                <c:pt idx="11">
                  <c:v>6540.04</c:v>
                </c:pt>
                <c:pt idx="12">
                  <c:v>17977.42</c:v>
                </c:pt>
                <c:pt idx="13">
                  <c:v>38864.23999999999</c:v>
                </c:pt>
                <c:pt idx="14">
                  <c:v>25771.999999999996</c:v>
                </c:pt>
                <c:pt idx="15">
                  <c:v>28652.329999999998</c:v>
                </c:pt>
                <c:pt idx="16">
                  <c:v>399.20000000000005</c:v>
                </c:pt>
                <c:pt idx="17">
                  <c:v>691.8198048102174</c:v>
                </c:pt>
                <c:pt idx="18">
                  <c:v>1774.8043091096695</c:v>
                </c:pt>
                <c:pt idx="19">
                  <c:v>460.2134008856466</c:v>
                </c:pt>
              </c:numCache>
            </c:numRef>
          </c:val>
        </c:ser>
        <c:gapWidth val="50"/>
        <c:axId val="43813257"/>
        <c:axId val="5877499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66,882.3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W.1C'!$A$5:$A$24</c:f>
              <c:numCache>
                <c:ptCount val="2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'ตะกอน- W.1C'!$P$5:$P$24</c:f>
              <c:numCache>
                <c:ptCount val="20"/>
                <c:pt idx="0">
                  <c:v>66882.32022855112</c:v>
                </c:pt>
                <c:pt idx="1">
                  <c:v>66882.32022855112</c:v>
                </c:pt>
                <c:pt idx="2">
                  <c:v>66882.32022855112</c:v>
                </c:pt>
                <c:pt idx="3">
                  <c:v>66882.32022855112</c:v>
                </c:pt>
                <c:pt idx="4">
                  <c:v>66882.32022855112</c:v>
                </c:pt>
                <c:pt idx="5">
                  <c:v>66882.32022855112</c:v>
                </c:pt>
                <c:pt idx="6">
                  <c:v>66882.32022855112</c:v>
                </c:pt>
                <c:pt idx="7">
                  <c:v>66882.32022855112</c:v>
                </c:pt>
                <c:pt idx="8">
                  <c:v>66882.32022855112</c:v>
                </c:pt>
                <c:pt idx="9">
                  <c:v>66882.32022855112</c:v>
                </c:pt>
                <c:pt idx="10">
                  <c:v>66882.32022855112</c:v>
                </c:pt>
                <c:pt idx="11">
                  <c:v>66882.32022855112</c:v>
                </c:pt>
                <c:pt idx="12">
                  <c:v>66882.32022855112</c:v>
                </c:pt>
                <c:pt idx="13">
                  <c:v>66882.32022855112</c:v>
                </c:pt>
                <c:pt idx="14">
                  <c:v>66882.32022855112</c:v>
                </c:pt>
                <c:pt idx="15">
                  <c:v>66882.32022855112</c:v>
                </c:pt>
                <c:pt idx="16">
                  <c:v>66882.32022855112</c:v>
                </c:pt>
                <c:pt idx="17">
                  <c:v>66882.32022855112</c:v>
                </c:pt>
                <c:pt idx="18">
                  <c:v>66882.32022855112</c:v>
                </c:pt>
                <c:pt idx="19">
                  <c:v>66882.32022855112</c:v>
                </c:pt>
              </c:numCache>
            </c:numRef>
          </c:val>
          <c:smooth val="0"/>
        </c:ser>
        <c:axId val="43813257"/>
        <c:axId val="58774994"/>
      </c:lineChart>
      <c:catAx>
        <c:axId val="43813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8774994"/>
        <c:crosses val="autoZero"/>
        <c:auto val="1"/>
        <c:lblOffset val="100"/>
        <c:tickLblSkip val="1"/>
        <c:noMultiLvlLbl val="0"/>
      </c:catAx>
      <c:valAx>
        <c:axId val="58774994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43813257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475"/>
          <c:y val="0.926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8"/>
  <sheetViews>
    <sheetView zoomScale="85" zoomScaleNormal="85" zoomScalePageLayoutView="0" workbookViewId="0" topLeftCell="A20">
      <selection activeCell="R28" sqref="R2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">
      <c r="A3" s="34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0" t="s">
        <v>19</v>
      </c>
    </row>
    <row r="4" spans="1:16" ht="21">
      <c r="A4" s="3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0" t="s">
        <v>20</v>
      </c>
    </row>
    <row r="5" spans="1:16" ht="21">
      <c r="A5" s="9">
        <v>2537</v>
      </c>
      <c r="B5" s="16">
        <v>202</v>
      </c>
      <c r="C5" s="16">
        <v>840</v>
      </c>
      <c r="D5" s="16">
        <v>9774</v>
      </c>
      <c r="E5" s="16">
        <v>9921</v>
      </c>
      <c r="F5" s="16">
        <v>45395</v>
      </c>
      <c r="G5" s="16">
        <v>69963</v>
      </c>
      <c r="H5" s="16">
        <v>9758</v>
      </c>
      <c r="I5" s="16">
        <v>3575</v>
      </c>
      <c r="J5" s="16">
        <v>1518</v>
      </c>
      <c r="K5" s="16">
        <v>255</v>
      </c>
      <c r="L5" s="16">
        <v>192</v>
      </c>
      <c r="M5" s="16">
        <v>549</v>
      </c>
      <c r="N5" s="12">
        <v>151942</v>
      </c>
      <c r="P5" s="21">
        <f>N27</f>
        <v>66882.32022855112</v>
      </c>
    </row>
    <row r="6" spans="1:16" ht="21">
      <c r="A6" s="10">
        <v>2538</v>
      </c>
      <c r="B6" s="17">
        <v>133</v>
      </c>
      <c r="C6" s="17">
        <v>92</v>
      </c>
      <c r="D6" s="17">
        <v>132</v>
      </c>
      <c r="E6" s="17">
        <v>1747</v>
      </c>
      <c r="F6" s="17">
        <v>32933</v>
      </c>
      <c r="G6" s="17">
        <v>53645</v>
      </c>
      <c r="H6" s="17">
        <v>6641</v>
      </c>
      <c r="I6" s="17">
        <v>8934</v>
      </c>
      <c r="J6" s="17">
        <v>3130</v>
      </c>
      <c r="K6" s="17">
        <v>1512</v>
      </c>
      <c r="L6" s="17">
        <v>202</v>
      </c>
      <c r="M6" s="17">
        <v>553</v>
      </c>
      <c r="N6" s="13">
        <v>109654</v>
      </c>
      <c r="P6" s="21">
        <f>P5</f>
        <v>66882.32022855112</v>
      </c>
    </row>
    <row r="7" spans="1:16" ht="21">
      <c r="A7" s="10">
        <v>2539</v>
      </c>
      <c r="B7" s="17">
        <v>524</v>
      </c>
      <c r="C7" s="17">
        <v>322.32</v>
      </c>
      <c r="D7" s="17">
        <v>771</v>
      </c>
      <c r="E7" s="17">
        <v>2777.64</v>
      </c>
      <c r="F7" s="17">
        <v>36465.15</v>
      </c>
      <c r="G7" s="17">
        <v>38325</v>
      </c>
      <c r="H7" s="17">
        <v>34846</v>
      </c>
      <c r="I7" s="17">
        <v>9324.23</v>
      </c>
      <c r="J7" s="17">
        <v>1818.22</v>
      </c>
      <c r="K7" s="17">
        <v>476.04</v>
      </c>
      <c r="L7" s="17">
        <v>336.21</v>
      </c>
      <c r="M7" s="17">
        <v>535.26</v>
      </c>
      <c r="N7" s="13">
        <v>126548.97</v>
      </c>
      <c r="P7" s="21">
        <f aca="true" t="shared" si="0" ref="P7:P24">P6</f>
        <v>66882.32022855112</v>
      </c>
    </row>
    <row r="8" spans="1:16" ht="21">
      <c r="A8" s="10">
        <v>2550</v>
      </c>
      <c r="B8" s="17">
        <v>2728.74</v>
      </c>
      <c r="C8" s="17">
        <v>1326.35</v>
      </c>
      <c r="D8" s="17">
        <v>2496.33</v>
      </c>
      <c r="E8" s="17">
        <v>2528.39</v>
      </c>
      <c r="F8" s="17">
        <v>5523.1</v>
      </c>
      <c r="G8" s="17">
        <v>11340.72</v>
      </c>
      <c r="H8" s="17">
        <v>10950.09</v>
      </c>
      <c r="I8" s="17">
        <v>16370.22</v>
      </c>
      <c r="J8" s="17">
        <v>240.39</v>
      </c>
      <c r="K8" s="17">
        <v>398.61</v>
      </c>
      <c r="L8" s="17">
        <v>383</v>
      </c>
      <c r="M8" s="17">
        <v>489.52</v>
      </c>
      <c r="N8" s="13">
        <v>54775.44</v>
      </c>
      <c r="P8" s="21">
        <f t="shared" si="0"/>
        <v>66882.32022855112</v>
      </c>
    </row>
    <row r="9" spans="1:16" ht="21">
      <c r="A9" s="10">
        <v>2551</v>
      </c>
      <c r="B9" s="17">
        <v>1090</v>
      </c>
      <c r="C9" s="17">
        <v>49</v>
      </c>
      <c r="D9" s="17">
        <v>774</v>
      </c>
      <c r="E9" s="17">
        <v>1167</v>
      </c>
      <c r="F9" s="17">
        <v>675</v>
      </c>
      <c r="G9" s="17">
        <v>10629</v>
      </c>
      <c r="H9" s="17">
        <v>6364</v>
      </c>
      <c r="I9" s="17">
        <v>11260</v>
      </c>
      <c r="J9" s="17">
        <v>251</v>
      </c>
      <c r="K9" s="17">
        <v>555</v>
      </c>
      <c r="L9" s="17">
        <v>428</v>
      </c>
      <c r="M9" s="17">
        <v>683</v>
      </c>
      <c r="N9" s="13">
        <v>33925</v>
      </c>
      <c r="P9" s="21">
        <f t="shared" si="0"/>
        <v>66882.32022855112</v>
      </c>
    </row>
    <row r="10" spans="1:16" ht="21">
      <c r="A10" s="10">
        <v>2552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3"/>
      <c r="P10" s="21">
        <f t="shared" si="0"/>
        <v>66882.32022855112</v>
      </c>
    </row>
    <row r="11" spans="1:16" ht="21">
      <c r="A11" s="10">
        <v>2553</v>
      </c>
      <c r="B11" s="17">
        <v>171.6</v>
      </c>
      <c r="C11" s="17">
        <v>51.06</v>
      </c>
      <c r="D11" s="17">
        <v>86.93</v>
      </c>
      <c r="E11" s="17">
        <v>1200.28</v>
      </c>
      <c r="F11" s="17">
        <v>101461.67</v>
      </c>
      <c r="G11" s="17">
        <v>58958.54</v>
      </c>
      <c r="H11" s="17">
        <v>6009.78</v>
      </c>
      <c r="I11" s="17">
        <v>623.56</v>
      </c>
      <c r="J11" s="17">
        <v>114.18</v>
      </c>
      <c r="K11" s="17">
        <v>202.47</v>
      </c>
      <c r="L11" s="17">
        <v>211.21</v>
      </c>
      <c r="M11" s="17">
        <v>3575.38</v>
      </c>
      <c r="N11" s="13">
        <v>172666.65</v>
      </c>
      <c r="P11" s="21">
        <f t="shared" si="0"/>
        <v>66882.32022855112</v>
      </c>
    </row>
    <row r="12" spans="1:16" ht="21">
      <c r="A12" s="10">
        <v>2554</v>
      </c>
      <c r="B12" s="17">
        <v>12423.36</v>
      </c>
      <c r="C12" s="17">
        <v>28826.06</v>
      </c>
      <c r="D12" s="17">
        <v>5870.13</v>
      </c>
      <c r="E12" s="17">
        <v>7387.67</v>
      </c>
      <c r="F12" s="17">
        <v>101541.73</v>
      </c>
      <c r="G12" s="17">
        <v>79535.93</v>
      </c>
      <c r="H12" s="17">
        <v>28953.06</v>
      </c>
      <c r="I12" s="17">
        <v>5137.14</v>
      </c>
      <c r="J12" s="17">
        <v>196.65</v>
      </c>
      <c r="K12" s="17">
        <v>116.74</v>
      </c>
      <c r="L12" s="17">
        <v>1814.84</v>
      </c>
      <c r="M12" s="17">
        <v>121.56</v>
      </c>
      <c r="N12" s="13">
        <v>271924.87</v>
      </c>
      <c r="P12" s="21">
        <f t="shared" si="0"/>
        <v>66882.32022855112</v>
      </c>
    </row>
    <row r="13" spans="1:16" ht="21">
      <c r="A13" s="10">
        <v>2555</v>
      </c>
      <c r="B13" s="17">
        <v>1927.19</v>
      </c>
      <c r="C13" s="17">
        <v>2435.71</v>
      </c>
      <c r="D13" s="17">
        <v>2622.59</v>
      </c>
      <c r="E13" s="17">
        <v>3350.53</v>
      </c>
      <c r="F13" s="17">
        <v>2451.1</v>
      </c>
      <c r="G13" s="17">
        <v>56154.54</v>
      </c>
      <c r="H13" s="17">
        <v>15500.31</v>
      </c>
      <c r="I13" s="17">
        <v>4822.52</v>
      </c>
      <c r="J13" s="17">
        <v>201.42</v>
      </c>
      <c r="K13" s="17">
        <v>358.98</v>
      </c>
      <c r="L13" s="17">
        <v>329.96</v>
      </c>
      <c r="M13" s="17">
        <v>535.05</v>
      </c>
      <c r="N13" s="13">
        <v>90689.89</v>
      </c>
      <c r="P13" s="21">
        <f t="shared" si="0"/>
        <v>66882.32022855112</v>
      </c>
    </row>
    <row r="14" spans="1:16" ht="21">
      <c r="A14" s="10">
        <v>2556</v>
      </c>
      <c r="B14" s="17">
        <v>759.07</v>
      </c>
      <c r="C14" s="17">
        <v>141.74</v>
      </c>
      <c r="D14" s="17">
        <v>528.26</v>
      </c>
      <c r="E14" s="17">
        <v>945.69</v>
      </c>
      <c r="F14" s="17">
        <v>3043.73</v>
      </c>
      <c r="G14" s="17">
        <v>8195.04</v>
      </c>
      <c r="H14" s="17">
        <v>19943.17</v>
      </c>
      <c r="I14" s="17">
        <v>4556.9</v>
      </c>
      <c r="J14" s="17">
        <v>1475.8</v>
      </c>
      <c r="K14" s="17">
        <v>321</v>
      </c>
      <c r="L14" s="17">
        <v>390.81</v>
      </c>
      <c r="M14" s="17">
        <v>717.13</v>
      </c>
      <c r="N14" s="13">
        <v>41018.35</v>
      </c>
      <c r="P14" s="21">
        <f t="shared" si="0"/>
        <v>66882.32022855112</v>
      </c>
    </row>
    <row r="15" spans="1:16" ht="21">
      <c r="A15" s="10">
        <v>2557</v>
      </c>
      <c r="B15" s="17">
        <v>1768.3</v>
      </c>
      <c r="C15" s="17">
        <v>3157.75</v>
      </c>
      <c r="D15" s="17">
        <v>909.97</v>
      </c>
      <c r="E15" s="17">
        <v>2023.1</v>
      </c>
      <c r="F15" s="17">
        <v>3552.53</v>
      </c>
      <c r="G15" s="17">
        <v>13764.63</v>
      </c>
      <c r="H15" s="17">
        <v>2038.03</v>
      </c>
      <c r="I15" s="17">
        <v>1738.74</v>
      </c>
      <c r="J15" s="17">
        <v>91.12</v>
      </c>
      <c r="K15" s="17">
        <v>577.22</v>
      </c>
      <c r="L15" s="17">
        <v>217.02</v>
      </c>
      <c r="M15" s="17">
        <v>254.19</v>
      </c>
      <c r="N15" s="13">
        <v>30092.61</v>
      </c>
      <c r="P15" s="21">
        <f t="shared" si="0"/>
        <v>66882.32022855112</v>
      </c>
    </row>
    <row r="16" spans="1:16" ht="21">
      <c r="A16" s="10">
        <v>2558</v>
      </c>
      <c r="B16" s="18">
        <v>270.35</v>
      </c>
      <c r="C16" s="18">
        <v>166.96</v>
      </c>
      <c r="D16" s="18">
        <v>111.19</v>
      </c>
      <c r="E16" s="18">
        <v>153.17</v>
      </c>
      <c r="F16" s="18">
        <v>725.55</v>
      </c>
      <c r="G16" s="18">
        <v>2920.78</v>
      </c>
      <c r="H16" s="18">
        <v>1443.71</v>
      </c>
      <c r="I16" s="18">
        <v>214.7</v>
      </c>
      <c r="J16" s="18">
        <v>100.06</v>
      </c>
      <c r="K16" s="18">
        <v>180.08</v>
      </c>
      <c r="L16" s="18">
        <v>146.5</v>
      </c>
      <c r="M16" s="18">
        <v>107</v>
      </c>
      <c r="N16" s="14">
        <v>6540.04</v>
      </c>
      <c r="P16" s="21">
        <f t="shared" si="0"/>
        <v>66882.32022855112</v>
      </c>
    </row>
    <row r="17" spans="1:16" ht="21">
      <c r="A17" s="10">
        <v>2559</v>
      </c>
      <c r="B17" s="17">
        <v>129.64</v>
      </c>
      <c r="C17" s="17">
        <v>8.8</v>
      </c>
      <c r="D17" s="17">
        <v>358.38</v>
      </c>
      <c r="E17" s="17">
        <v>377.1</v>
      </c>
      <c r="F17" s="17">
        <v>591.77</v>
      </c>
      <c r="G17" s="17">
        <v>3888.29</v>
      </c>
      <c r="H17" s="17">
        <v>8010.16</v>
      </c>
      <c r="I17" s="17">
        <v>3533.97</v>
      </c>
      <c r="J17" s="17">
        <v>229.66</v>
      </c>
      <c r="K17" s="17">
        <v>283.6</v>
      </c>
      <c r="L17" s="17">
        <v>251.33</v>
      </c>
      <c r="M17" s="17">
        <v>314.72</v>
      </c>
      <c r="N17" s="13">
        <v>17977.42</v>
      </c>
      <c r="P17" s="21">
        <f t="shared" si="0"/>
        <v>66882.32022855112</v>
      </c>
    </row>
    <row r="18" spans="1:16" ht="21">
      <c r="A18" s="10">
        <v>2560</v>
      </c>
      <c r="B18" s="17">
        <v>314.79</v>
      </c>
      <c r="C18" s="17">
        <v>932.02</v>
      </c>
      <c r="D18" s="17">
        <v>1066.25</v>
      </c>
      <c r="E18" s="17">
        <v>6959.46</v>
      </c>
      <c r="F18" s="17">
        <v>4244.58</v>
      </c>
      <c r="G18" s="17">
        <v>6706.92</v>
      </c>
      <c r="H18" s="17">
        <v>14345.02</v>
      </c>
      <c r="I18" s="17">
        <v>3612.6</v>
      </c>
      <c r="J18" s="17">
        <v>174.13</v>
      </c>
      <c r="K18" s="17">
        <v>169.74</v>
      </c>
      <c r="L18" s="17">
        <v>127.1</v>
      </c>
      <c r="M18" s="17">
        <v>211.63</v>
      </c>
      <c r="N18" s="13">
        <f aca="true" t="shared" si="1" ref="N18:N24">SUM(B18:M18)</f>
        <v>38864.23999999999</v>
      </c>
      <c r="P18" s="21">
        <f t="shared" si="0"/>
        <v>66882.32022855112</v>
      </c>
    </row>
    <row r="19" spans="1:16" ht="21">
      <c r="A19" s="10">
        <v>2561</v>
      </c>
      <c r="B19" s="17">
        <v>489.24</v>
      </c>
      <c r="C19" s="17">
        <v>1379.93</v>
      </c>
      <c r="D19" s="17">
        <v>2800.87</v>
      </c>
      <c r="E19" s="17">
        <v>4139.37</v>
      </c>
      <c r="F19" s="17">
        <v>4320.57</v>
      </c>
      <c r="G19" s="17">
        <v>1524.52</v>
      </c>
      <c r="H19" s="17">
        <v>2429.42</v>
      </c>
      <c r="I19" s="17">
        <v>1167.91</v>
      </c>
      <c r="J19" s="17">
        <v>1703.68</v>
      </c>
      <c r="K19" s="17">
        <v>5187.2</v>
      </c>
      <c r="L19" s="17">
        <v>382.12</v>
      </c>
      <c r="M19" s="17">
        <v>247.17</v>
      </c>
      <c r="N19" s="13">
        <f t="shared" si="1"/>
        <v>25771.999999999996</v>
      </c>
      <c r="P19" s="21">
        <f t="shared" si="0"/>
        <v>66882.32022855112</v>
      </c>
    </row>
    <row r="20" spans="1:16" ht="21">
      <c r="A20" s="10">
        <v>2562</v>
      </c>
      <c r="B20" s="17">
        <v>3719.42</v>
      </c>
      <c r="C20" s="17">
        <v>765.24</v>
      </c>
      <c r="D20" s="17">
        <v>355.07</v>
      </c>
      <c r="E20" s="17">
        <v>891.63</v>
      </c>
      <c r="F20" s="17">
        <v>5911.56</v>
      </c>
      <c r="G20" s="17">
        <v>11628.22</v>
      </c>
      <c r="H20" s="17">
        <v>1169.5</v>
      </c>
      <c r="I20" s="17">
        <v>4000.32</v>
      </c>
      <c r="J20" s="17">
        <v>79.46</v>
      </c>
      <c r="K20" s="17">
        <v>77.12</v>
      </c>
      <c r="L20" s="17">
        <v>45.56</v>
      </c>
      <c r="M20" s="17">
        <v>9.23</v>
      </c>
      <c r="N20" s="13">
        <f t="shared" si="1"/>
        <v>28652.329999999998</v>
      </c>
      <c r="P20" s="21">
        <f t="shared" si="0"/>
        <v>66882.32022855112</v>
      </c>
    </row>
    <row r="21" spans="1:16" ht="21">
      <c r="A21" s="10">
        <v>2563</v>
      </c>
      <c r="B21" s="17">
        <v>10.68</v>
      </c>
      <c r="C21" s="17">
        <v>4.79</v>
      </c>
      <c r="D21" s="17">
        <v>8.19</v>
      </c>
      <c r="E21" s="17">
        <v>64.67</v>
      </c>
      <c r="F21" s="17">
        <v>111.61</v>
      </c>
      <c r="G21" s="17">
        <v>55.09</v>
      </c>
      <c r="H21" s="17">
        <v>46.96</v>
      </c>
      <c r="I21" s="17">
        <v>21.39</v>
      </c>
      <c r="J21" s="17">
        <v>13.11</v>
      </c>
      <c r="K21" s="17">
        <v>19.79</v>
      </c>
      <c r="L21" s="17">
        <v>30.36</v>
      </c>
      <c r="M21" s="17">
        <v>12.56</v>
      </c>
      <c r="N21" s="13">
        <f t="shared" si="1"/>
        <v>399.20000000000005</v>
      </c>
      <c r="P21" s="21">
        <f t="shared" si="0"/>
        <v>66882.32022855112</v>
      </c>
    </row>
    <row r="22" spans="1:16" ht="21">
      <c r="A22" s="28">
        <v>2564</v>
      </c>
      <c r="B22" s="29">
        <v>84.71763622345996</v>
      </c>
      <c r="C22" s="29">
        <v>21.132730851007995</v>
      </c>
      <c r="D22" s="29">
        <v>51.10232909937571</v>
      </c>
      <c r="E22" s="29">
        <v>92.53208403848251</v>
      </c>
      <c r="F22" s="29">
        <v>102.73881881064871</v>
      </c>
      <c r="G22" s="29">
        <v>61.35749111095079</v>
      </c>
      <c r="H22" s="29">
        <v>83.31181305300412</v>
      </c>
      <c r="I22" s="29">
        <v>82.41958742826004</v>
      </c>
      <c r="J22" s="29">
        <v>19.381864106120535</v>
      </c>
      <c r="K22" s="29">
        <v>23.611536606073468</v>
      </c>
      <c r="L22" s="29">
        <v>26.29447014919308</v>
      </c>
      <c r="M22" s="29">
        <v>43.219443333640335</v>
      </c>
      <c r="N22" s="30">
        <f t="shared" si="1"/>
        <v>691.8198048102174</v>
      </c>
      <c r="P22" s="21">
        <f t="shared" si="0"/>
        <v>66882.32022855112</v>
      </c>
    </row>
    <row r="23" spans="1:16" ht="21">
      <c r="A23" s="28">
        <v>2565</v>
      </c>
      <c r="B23" s="29">
        <v>78.87294989498518</v>
      </c>
      <c r="C23" s="29">
        <v>165.50118402394003</v>
      </c>
      <c r="D23" s="29">
        <v>37.013898503718465</v>
      </c>
      <c r="E23" s="29">
        <v>132.8611570772275</v>
      </c>
      <c r="F23" s="29">
        <v>586.9157694008597</v>
      </c>
      <c r="G23" s="29">
        <v>557.6547834915767</v>
      </c>
      <c r="H23" s="29">
        <v>106.66502380291956</v>
      </c>
      <c r="I23" s="29">
        <v>33.208524782195795</v>
      </c>
      <c r="J23" s="29">
        <v>30.818047525338653</v>
      </c>
      <c r="K23" s="29">
        <v>29.69379354855658</v>
      </c>
      <c r="L23" s="29">
        <v>7.911841021869575</v>
      </c>
      <c r="M23" s="29">
        <v>7.687336036481499</v>
      </c>
      <c r="N23" s="30">
        <f t="shared" si="1"/>
        <v>1774.8043091096695</v>
      </c>
      <c r="P23" s="21">
        <f t="shared" si="0"/>
        <v>66882.32022855112</v>
      </c>
    </row>
    <row r="24" spans="1:16" ht="21">
      <c r="A24" s="25">
        <v>2566</v>
      </c>
      <c r="B24" s="26">
        <v>5.889268582400715</v>
      </c>
      <c r="C24" s="26">
        <v>5.4437700356127605</v>
      </c>
      <c r="D24" s="26">
        <v>5.123585780079196</v>
      </c>
      <c r="E24" s="26">
        <v>17.914386256020055</v>
      </c>
      <c r="F24" s="26">
        <v>19.859922284536076</v>
      </c>
      <c r="G24" s="26">
        <v>90.02551543353017</v>
      </c>
      <c r="H24" s="26">
        <v>191.16558105761118</v>
      </c>
      <c r="I24" s="26">
        <v>61.99123361230414</v>
      </c>
      <c r="J24" s="26">
        <v>44.28456751922546</v>
      </c>
      <c r="K24" s="26">
        <v>18.515570324326838</v>
      </c>
      <c r="L24" s="26"/>
      <c r="M24" s="26"/>
      <c r="N24" s="27">
        <f t="shared" si="1"/>
        <v>460.2134008856466</v>
      </c>
      <c r="P24" s="21">
        <f t="shared" si="0"/>
        <v>66882.32022855112</v>
      </c>
    </row>
    <row r="25" spans="1:16" ht="21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3"/>
      <c r="P25" s="21"/>
    </row>
    <row r="26" spans="1:14" ht="21">
      <c r="A26" s="11" t="s">
        <v>16</v>
      </c>
      <c r="B26" s="19">
        <f>MAX(B5:B23)</f>
        <v>12423.36</v>
      </c>
      <c r="C26" s="19">
        <f aca="true" t="shared" si="2" ref="C26:M26">MAX(C5:C23)</f>
        <v>28826.06</v>
      </c>
      <c r="D26" s="19">
        <f t="shared" si="2"/>
        <v>9774</v>
      </c>
      <c r="E26" s="19">
        <f t="shared" si="2"/>
        <v>9921</v>
      </c>
      <c r="F26" s="19">
        <f t="shared" si="2"/>
        <v>101541.73</v>
      </c>
      <c r="G26" s="19">
        <f t="shared" si="2"/>
        <v>79535.93</v>
      </c>
      <c r="H26" s="19">
        <f t="shared" si="2"/>
        <v>34846</v>
      </c>
      <c r="I26" s="19">
        <f t="shared" si="2"/>
        <v>16370.22</v>
      </c>
      <c r="J26" s="19">
        <f t="shared" si="2"/>
        <v>3130</v>
      </c>
      <c r="K26" s="19">
        <f t="shared" si="2"/>
        <v>5187.2</v>
      </c>
      <c r="L26" s="19">
        <f t="shared" si="2"/>
        <v>1814.84</v>
      </c>
      <c r="M26" s="19">
        <f t="shared" si="2"/>
        <v>3575.38</v>
      </c>
      <c r="N26" s="24">
        <f>MAX(N5:N23)</f>
        <v>271924.87</v>
      </c>
    </row>
    <row r="27" spans="1:14" ht="21">
      <c r="A27" s="11" t="s">
        <v>14</v>
      </c>
      <c r="B27" s="19">
        <f>AVERAGE(B5:B23)</f>
        <v>1490.276143673247</v>
      </c>
      <c r="C27" s="19">
        <f aca="true" t="shared" si="3" ref="C27:M27">AVERAGE(C5:C23)</f>
        <v>2260.353550826386</v>
      </c>
      <c r="D27" s="19">
        <f t="shared" si="3"/>
        <v>1597.4042348668384</v>
      </c>
      <c r="E27" s="19">
        <f t="shared" si="3"/>
        <v>2547.7274022842053</v>
      </c>
      <c r="F27" s="19">
        <f t="shared" si="3"/>
        <v>19424.294699345082</v>
      </c>
      <c r="G27" s="19">
        <f t="shared" si="3"/>
        <v>23769.67957081125</v>
      </c>
      <c r="H27" s="19">
        <f t="shared" si="3"/>
        <v>9368.788157603105</v>
      </c>
      <c r="I27" s="19">
        <f t="shared" si="3"/>
        <v>4389.379339567248</v>
      </c>
      <c r="J27" s="19">
        <f t="shared" si="3"/>
        <v>632.6155506461922</v>
      </c>
      <c r="K27" s="19">
        <f t="shared" si="3"/>
        <v>596.8830738974796</v>
      </c>
      <c r="L27" s="19">
        <f t="shared" si="3"/>
        <v>306.7903506206147</v>
      </c>
      <c r="M27" s="19">
        <f t="shared" si="3"/>
        <v>498.1281544094511</v>
      </c>
      <c r="N27" s="15">
        <f>SUM(B27:M27)</f>
        <v>66882.32022855112</v>
      </c>
    </row>
    <row r="28" spans="1:14" ht="21">
      <c r="A28" s="11" t="s">
        <v>15</v>
      </c>
      <c r="B28" s="19">
        <f>MIN(B5:B23)</f>
        <v>10.68</v>
      </c>
      <c r="C28" s="19">
        <f aca="true" t="shared" si="4" ref="C28:M28">MIN(C5:C23)</f>
        <v>4.79</v>
      </c>
      <c r="D28" s="19">
        <f t="shared" si="4"/>
        <v>8.19</v>
      </c>
      <c r="E28" s="19">
        <f t="shared" si="4"/>
        <v>64.67</v>
      </c>
      <c r="F28" s="19">
        <f t="shared" si="4"/>
        <v>102.73881881064871</v>
      </c>
      <c r="G28" s="19">
        <f t="shared" si="4"/>
        <v>55.09</v>
      </c>
      <c r="H28" s="19">
        <f t="shared" si="4"/>
        <v>46.96</v>
      </c>
      <c r="I28" s="19">
        <f t="shared" si="4"/>
        <v>21.39</v>
      </c>
      <c r="J28" s="19">
        <f t="shared" si="4"/>
        <v>13.11</v>
      </c>
      <c r="K28" s="19">
        <f t="shared" si="4"/>
        <v>19.79</v>
      </c>
      <c r="L28" s="19">
        <f t="shared" si="4"/>
        <v>7.911841021869575</v>
      </c>
      <c r="M28" s="19">
        <f t="shared" si="4"/>
        <v>7.687336036481499</v>
      </c>
      <c r="N28" s="24">
        <f>MIN(N5:N23)</f>
        <v>399.20000000000005</v>
      </c>
    </row>
  </sheetData>
  <sheetProtection/>
  <mergeCells count="14">
    <mergeCell ref="H3:H4"/>
    <mergeCell ref="A3:A4"/>
    <mergeCell ref="B3:B4"/>
    <mergeCell ref="C3:C4"/>
    <mergeCell ref="D3:D4"/>
    <mergeCell ref="E3:E4"/>
    <mergeCell ref="F3:F4"/>
    <mergeCell ref="G3:G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2024-02-27T02:57:36Z</dcterms:modified>
  <cp:category/>
  <cp:version/>
  <cp:contentType/>
  <cp:contentStatus/>
</cp:coreProperties>
</file>