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<sst xmlns="http://schemas.openxmlformats.org/spreadsheetml/2006/main" count="29" uniqueCount="24">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</sst>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'W.20-H.05'!$N$7:$N$36</c:f>
              <c:numCache>
                <c:ptCount val="30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</c:numCache>
            </c:numRef>
          </c:val>
        </c:ser>
        <c:gapWidth val="100"/>
        <c:axId val="18238471"/>
        <c:axId val="29928512"/>
      </c:barChart>
      <c:lineChart>
        <c:grouping val="standard"/>
        <c:varyColors val="0"/>
        <c:ser>
          <c:idx val="1"/>
          <c:order val="1"/>
          <c:tx>
            <c:v>ค่าเฉลี่ย 162.6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'W.20-H.05'!$P$7:$P$35</c:f>
              <c:numCache>
                <c:ptCount val="29"/>
                <c:pt idx="0">
                  <c:v>162.60093158620694</c:v>
                </c:pt>
                <c:pt idx="1">
                  <c:v>162.60093158620694</c:v>
                </c:pt>
                <c:pt idx="2">
                  <c:v>162.60093158620694</c:v>
                </c:pt>
                <c:pt idx="3">
                  <c:v>162.60093158620694</c:v>
                </c:pt>
                <c:pt idx="4">
                  <c:v>162.60093158620694</c:v>
                </c:pt>
                <c:pt idx="5">
                  <c:v>162.60093158620694</c:v>
                </c:pt>
                <c:pt idx="6">
                  <c:v>162.60093158620694</c:v>
                </c:pt>
                <c:pt idx="7">
                  <c:v>162.60093158620694</c:v>
                </c:pt>
                <c:pt idx="8">
                  <c:v>162.60093158620694</c:v>
                </c:pt>
                <c:pt idx="9">
                  <c:v>162.60093158620694</c:v>
                </c:pt>
                <c:pt idx="10">
                  <c:v>162.60093158620694</c:v>
                </c:pt>
                <c:pt idx="11">
                  <c:v>162.60093158620694</c:v>
                </c:pt>
                <c:pt idx="12">
                  <c:v>162.60093158620694</c:v>
                </c:pt>
                <c:pt idx="13">
                  <c:v>162.60093158620694</c:v>
                </c:pt>
                <c:pt idx="14">
                  <c:v>162.60093158620694</c:v>
                </c:pt>
                <c:pt idx="15">
                  <c:v>162.60093158620694</c:v>
                </c:pt>
                <c:pt idx="16">
                  <c:v>162.60093158620694</c:v>
                </c:pt>
                <c:pt idx="17">
                  <c:v>162.60093158620694</c:v>
                </c:pt>
                <c:pt idx="18">
                  <c:v>162.60093158620694</c:v>
                </c:pt>
                <c:pt idx="19">
                  <c:v>162.60093158620694</c:v>
                </c:pt>
                <c:pt idx="20">
                  <c:v>162.60093158620694</c:v>
                </c:pt>
                <c:pt idx="21">
                  <c:v>162.60093158620694</c:v>
                </c:pt>
                <c:pt idx="22">
                  <c:v>162.60093158620694</c:v>
                </c:pt>
                <c:pt idx="23">
                  <c:v>162.60093158620694</c:v>
                </c:pt>
                <c:pt idx="24">
                  <c:v>162.60093158620694</c:v>
                </c:pt>
                <c:pt idx="25">
                  <c:v>162.60093158620694</c:v>
                </c:pt>
                <c:pt idx="26">
                  <c:v>162.60093158620694</c:v>
                </c:pt>
                <c:pt idx="27">
                  <c:v>162.60093158620694</c:v>
                </c:pt>
                <c:pt idx="28">
                  <c:v>162.60093158620694</c:v>
                </c:pt>
              </c:numCache>
            </c:numRef>
          </c:val>
          <c:smooth val="0"/>
        </c:ser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28512"/>
        <c:crossesAt val="0"/>
        <c:auto val="1"/>
        <c:lblOffset val="100"/>
        <c:tickLblSkip val="1"/>
        <c:noMultiLvlLbl val="0"/>
      </c:catAx>
      <c:valAx>
        <c:axId val="299285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5">$N$43</f>
        <v>162.60093158620694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162.60093158620694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162.60093158620694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162.60093158620694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162.60093158620694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162.60093158620694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162.60093158620694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162.60093158620694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162.60093158620694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162.60093158620694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162.60093158620694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162.60093158620694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162.60093158620694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162.60093158620694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162.60093158620694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162.60093158620694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162.60093158620694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162.60093158620694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162.60093158620694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162.60093158620694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162.60093158620694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162.60093158620694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162.60093158620694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162.60093158620694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162.60093158620694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162.60093158620694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162.60093158620694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162.60093158620694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162.60093158620694</v>
      </c>
      <c r="Q35" s="39"/>
    </row>
    <row r="36" spans="1:17" ht="15" customHeight="1">
      <c r="A36" s="45">
        <v>2565</v>
      </c>
      <c r="B36" s="46">
        <v>0.8216640000000008</v>
      </c>
      <c r="C36" s="46">
        <v>18.14572799999999</v>
      </c>
      <c r="D36" s="46">
        <v>2.2587552000000017</v>
      </c>
      <c r="E36" s="46">
        <v>12.698640000000008</v>
      </c>
      <c r="F36" s="46">
        <v>19.684943999999984</v>
      </c>
      <c r="G36" s="46">
        <v>39.29731199999995</v>
      </c>
      <c r="H36" s="46">
        <v>9.155894399999987</v>
      </c>
      <c r="I36" s="46">
        <v>1.2597984000000007</v>
      </c>
      <c r="J36" s="46">
        <v>1.611705600000001</v>
      </c>
      <c r="K36" s="46">
        <v>2.189894400000002</v>
      </c>
      <c r="L36" s="46">
        <v>1.8161280000000013</v>
      </c>
      <c r="M36" s="46">
        <v>1.9562688000000013</v>
      </c>
      <c r="N36" s="47">
        <f>SUM(B36:M36)</f>
        <v>110.89673279999992</v>
      </c>
      <c r="O36" s="48">
        <f>+N36*1000000/(365*86400)</f>
        <v>3.5165123287671207</v>
      </c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MAX(B7:B35)</f>
        <v>17.248896000000006</v>
      </c>
      <c r="C42" s="44">
        <f aca="true" t="shared" si="4" ref="C42:M42">MAX(C7:C35)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MAX(N7:N35)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AVERAGE(B7:B35)</f>
        <v>2.946994482758621</v>
      </c>
      <c r="C43" s="44">
        <f aca="true" t="shared" si="5" ref="C43:M43">AVERAGE(C7:C35)</f>
        <v>8.77699448275862</v>
      </c>
      <c r="D43" s="44">
        <f t="shared" si="5"/>
        <v>7.6226438620689665</v>
      </c>
      <c r="E43" s="44">
        <f t="shared" si="5"/>
        <v>11.841787034482762</v>
      </c>
      <c r="F43" s="44">
        <f t="shared" si="5"/>
        <v>31.624643310344833</v>
      </c>
      <c r="G43" s="44">
        <f t="shared" si="5"/>
        <v>51.27059448275862</v>
      </c>
      <c r="H43" s="44">
        <f t="shared" si="5"/>
        <v>25.286165793103454</v>
      </c>
      <c r="I43" s="44">
        <f t="shared" si="5"/>
        <v>11.172807172413792</v>
      </c>
      <c r="J43" s="44">
        <f t="shared" si="5"/>
        <v>3.2025337931034494</v>
      </c>
      <c r="K43" s="44">
        <f t="shared" si="5"/>
        <v>4.317835862068966</v>
      </c>
      <c r="L43" s="44">
        <f t="shared" si="5"/>
        <v>2.168594206896552</v>
      </c>
      <c r="M43" s="44">
        <f t="shared" si="5"/>
        <v>2.3693371034482764</v>
      </c>
      <c r="N43" s="44">
        <f>SUM(B43:M43)</f>
        <v>162.60093158620694</v>
      </c>
      <c r="O43" s="37">
        <f>+N43*1000000/(365*86400)</f>
        <v>5.156041716964959</v>
      </c>
      <c r="P43" s="39"/>
      <c r="Q43" s="39"/>
    </row>
    <row r="44" spans="1:17" ht="15" customHeight="1">
      <c r="A44" s="34" t="s">
        <v>20</v>
      </c>
      <c r="B44" s="44">
        <f>MIN(B7:B35)</f>
        <v>0</v>
      </c>
      <c r="C44" s="44">
        <f aca="true" t="shared" si="6" ref="C44:M44">MIN(C7:C35)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MIN(N7:N35)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2023-04-24T08:59:41Z</dcterms:modified>
  <cp:category/>
  <cp:version/>
  <cp:contentType/>
  <cp:contentStatus/>
</cp:coreProperties>
</file>