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W.25" sheetId="1" r:id="rId1"/>
    <sheet name="กราฟW.2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<sst xmlns="http://schemas.openxmlformats.org/spreadsheetml/2006/main" count="23" uniqueCount="23">
  <si>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</si>
  <si>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</si>
  <si>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</si>
  <si>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</si>
  <si>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</si>
  <si>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</si>
  <si>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</si>
  <si>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</si>
  <si>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</si>
  <si>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</si>
  <si>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</si>
  <si>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</si>
  <si>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</si>
  <si>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</si>
  <si>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</si>
  <si>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</si>
  <si>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</si>
  <si>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</si>
  <si>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</si>
  <si>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</si>
  <si>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</si>
  <si>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762 ตร.กม.</t>
  </si>
  <si>
    <t>แม่น้ำวัง สถานี W.25 บ้านร่องเคาะ อ.วังเหนือ จ.ลำปาง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</si>
</sst>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sz val="15.75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Continuous"/>
      <protection/>
    </xf>
    <xf numFmtId="0" fontId="26" fillId="0" borderId="0" xfId="0" applyFont="1" applyAlignment="1">
      <alignment/>
    </xf>
    <xf numFmtId="2" fontId="25" fillId="0" borderId="0" xfId="46" applyNumberFormat="1" applyFont="1">
      <alignment/>
      <protection/>
    </xf>
    <xf numFmtId="0" fontId="25" fillId="0" borderId="0" xfId="46" applyFont="1">
      <alignment/>
      <protection/>
    </xf>
    <xf numFmtId="2" fontId="25" fillId="18" borderId="10" xfId="46" applyNumberFormat="1" applyFont="1" applyFill="1" applyBorder="1" applyAlignment="1">
      <alignment horizontal="center"/>
      <protection/>
    </xf>
    <xf numFmtId="2" fontId="25" fillId="18" borderId="11" xfId="46" applyNumberFormat="1" applyFont="1" applyFill="1" applyBorder="1" applyAlignment="1">
      <alignment horizontal="center"/>
      <protection/>
    </xf>
    <xf numFmtId="1" fontId="25" fillId="18" borderId="12" xfId="46" applyNumberFormat="1" applyFont="1" applyFill="1" applyBorder="1" applyAlignment="1">
      <alignment horizont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" fontId="25" fillId="18" borderId="14" xfId="46" applyNumberFormat="1" applyFont="1" applyFill="1" applyBorder="1" applyAlignment="1">
      <alignment horizontal="center"/>
      <protection/>
    </xf>
    <xf numFmtId="1" fontId="25" fillId="18" borderId="15" xfId="46" applyNumberFormat="1" applyFont="1" applyFill="1" applyBorder="1" applyAlignment="1">
      <alignment horizontal="center"/>
      <protection/>
    </xf>
    <xf numFmtId="191" fontId="25" fillId="18" borderId="16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 applyProtection="1">
      <alignment horizontal="right" vertical="center"/>
      <protection/>
    </xf>
    <xf numFmtId="191" fontId="25" fillId="18" borderId="18" xfId="46" applyNumberFormat="1" applyFont="1" applyFill="1" applyBorder="1" applyAlignment="1">
      <alignment horizontal="right"/>
      <protection/>
    </xf>
    <xf numFmtId="191" fontId="25" fillId="18" borderId="19" xfId="46" applyNumberFormat="1" applyFont="1" applyFill="1" applyBorder="1" applyAlignment="1">
      <alignment/>
      <protection/>
    </xf>
    <xf numFmtId="191" fontId="25" fillId="19" borderId="12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 applyProtection="1">
      <alignment horizontal="right" vertical="center"/>
      <protection/>
    </xf>
    <xf numFmtId="191" fontId="25" fillId="19" borderId="14" xfId="46" applyNumberFormat="1" applyFont="1" applyFill="1" applyBorder="1" applyAlignment="1">
      <alignment horizontal="right"/>
      <protection/>
    </xf>
    <xf numFmtId="191" fontId="25" fillId="19" borderId="15" xfId="46" applyNumberFormat="1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191" fontId="25" fillId="0" borderId="0" xfId="0" applyNumberFormat="1" applyFont="1" applyAlignment="1">
      <alignment horizontal="center"/>
    </xf>
    <xf numFmtId="2" fontId="28" fillId="0" borderId="0" xfId="46" applyNumberFormat="1" applyFont="1">
      <alignment/>
      <protection/>
    </xf>
    <xf numFmtId="1" fontId="29" fillId="18" borderId="13" xfId="46" applyNumberFormat="1" applyFont="1" applyFill="1" applyBorder="1" applyAlignment="1">
      <alignment horizontal="center"/>
      <protection/>
    </xf>
    <xf numFmtId="191" fontId="29" fillId="19" borderId="13" xfId="46" applyNumberFormat="1" applyFont="1" applyFill="1" applyBorder="1" applyAlignment="1">
      <alignment horizontal="right"/>
      <protection/>
    </xf>
    <xf numFmtId="191" fontId="29" fillId="18" borderId="17" xfId="46" applyNumberFormat="1" applyFont="1" applyFill="1" applyBorder="1" applyAlignment="1">
      <alignment horizontal="right"/>
      <protection/>
    </xf>
    <xf numFmtId="191" fontId="25" fillId="18" borderId="15" xfId="46" applyNumberFormat="1" applyFont="1" applyFill="1" applyBorder="1" applyAlignment="1">
      <alignment/>
      <protection/>
    </xf>
    <xf numFmtId="0" fontId="25" fillId="18" borderId="20" xfId="46" applyFont="1" applyFill="1" applyBorder="1" applyAlignment="1">
      <alignment horizontal="center" vertical="center"/>
      <protection/>
    </xf>
    <xf numFmtId="0" fontId="25" fillId="18" borderId="21" xfId="46" applyFont="1" applyFill="1" applyBorder="1" applyAlignment="1">
      <alignment horizontal="center" vertical="center"/>
      <protection/>
    </xf>
    <xf numFmtId="2" fontId="25" fillId="7" borderId="20" xfId="46" applyNumberFormat="1" applyFont="1" applyFill="1" applyBorder="1" applyAlignment="1">
      <alignment horizontal="center" vertical="center"/>
      <protection/>
    </xf>
    <xf numFmtId="2" fontId="25" fillId="7" borderId="21" xfId="46" applyNumberFormat="1" applyFont="1" applyFill="1" applyBorder="1" applyAlignment="1">
      <alignment horizontal="center" vertical="center"/>
      <protection/>
    </xf>
    <xf numFmtId="0" fontId="28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แม่น้ำวัง สถานี W.25 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5"/>
          <c:y val="0.16275"/>
          <c:w val="0.849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5,683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2,887,306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W.25'!$A$5:$A$14</c:f>
              <c:numCache>
                <c:ptCount val="10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</c:numCache>
            </c:numRef>
          </c:cat>
          <c:val>
            <c:numRef>
              <c:f>'ตะกอน- W.25'!$N$5:$N$14</c:f>
              <c:numCache>
                <c:ptCount val="10"/>
                <c:pt idx="0">
                  <c:v>5683.13</c:v>
                </c:pt>
                <c:pt idx="1">
                  <c:v>2887306.23</c:v>
                </c:pt>
                <c:pt idx="2">
                  <c:v>772306.75</c:v>
                </c:pt>
                <c:pt idx="3">
                  <c:v>174597.45</c:v>
                </c:pt>
                <c:pt idx="4">
                  <c:v>379109.47</c:v>
                </c:pt>
                <c:pt idx="5">
                  <c:v>418265.79</c:v>
                </c:pt>
                <c:pt idx="6">
                  <c:v>14429.55</c:v>
                </c:pt>
                <c:pt idx="7">
                  <c:v>81024.29</c:v>
                </c:pt>
                <c:pt idx="8">
                  <c:v>61336</c:v>
                </c:pt>
                <c:pt idx="9">
                  <c:v>84688</c:v>
                </c:pt>
              </c:numCache>
            </c:numRef>
          </c:val>
        </c:ser>
        <c:gapWidth val="50"/>
        <c:axId val="23139453"/>
        <c:axId val="692848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532,673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W.25'!$A$5:$A$13</c:f>
              <c:numCache>
                <c:ptCount val="9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</c:numCache>
            </c:numRef>
          </c:cat>
          <c:val>
            <c:numRef>
              <c:f>'ตะกอน- W.25'!$P$5:$P$13</c:f>
              <c:numCache>
                <c:ptCount val="9"/>
                <c:pt idx="0">
                  <c:v>532673.1844444445</c:v>
                </c:pt>
                <c:pt idx="1">
                  <c:v>532673.1844444445</c:v>
                </c:pt>
                <c:pt idx="2">
                  <c:v>532673.1844444445</c:v>
                </c:pt>
                <c:pt idx="3">
                  <c:v>532673.1844444445</c:v>
                </c:pt>
                <c:pt idx="4">
                  <c:v>532673.1844444445</c:v>
                </c:pt>
                <c:pt idx="5">
                  <c:v>532673.1844444445</c:v>
                </c:pt>
                <c:pt idx="6">
                  <c:v>532673.1844444445</c:v>
                </c:pt>
                <c:pt idx="7">
                  <c:v>532673.1844444445</c:v>
                </c:pt>
                <c:pt idx="8">
                  <c:v>532673.1844444445</c:v>
                </c:pt>
              </c:numCache>
            </c:numRef>
          </c:val>
          <c:smooth val="0"/>
        </c:ser>
        <c:axId val="23139453"/>
        <c:axId val="6928486"/>
      </c:lineChart>
      <c:catAx>
        <c:axId val="23139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928486"/>
        <c:crosses val="autoZero"/>
        <c:auto val="1"/>
        <c:lblOffset val="100"/>
        <c:tickLblSkip val="1"/>
        <c:noMultiLvlLbl val="0"/>
      </c:catAx>
      <c:valAx>
        <c:axId val="6928486"/>
        <c:scaling>
          <c:orientation val="minMax"/>
          <c:max val="3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3139453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66"/>
          <c:y val="0.932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4">
      <selection activeCell="P13" sqref="P1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21</v>
      </c>
      <c r="M2" s="34"/>
      <c r="N2" s="34"/>
    </row>
    <row r="3" spans="1:16" ht="21.75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.75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.75">
      <c r="A5" s="9">
        <v>2552</v>
      </c>
      <c r="B5" s="18">
        <v>4.74</v>
      </c>
      <c r="C5" s="18">
        <v>762.33</v>
      </c>
      <c r="D5" s="18">
        <v>1116.89</v>
      </c>
      <c r="E5" s="18">
        <v>454.33</v>
      </c>
      <c r="F5" s="18">
        <v>762.58</v>
      </c>
      <c r="G5" s="18">
        <v>1253.85</v>
      </c>
      <c r="H5" s="18">
        <v>1088.26</v>
      </c>
      <c r="I5" s="18">
        <v>184.3</v>
      </c>
      <c r="J5" s="18">
        <v>31.9</v>
      </c>
      <c r="K5" s="18">
        <v>12.75</v>
      </c>
      <c r="L5" s="18">
        <v>6.67</v>
      </c>
      <c r="M5" s="18">
        <v>4.52</v>
      </c>
      <c r="N5" s="13">
        <v>5683.13</v>
      </c>
      <c r="P5" s="24">
        <f>N39</f>
        <v>532673.1844444445</v>
      </c>
    </row>
    <row r="6" spans="1:16" ht="21.75">
      <c r="A6" s="10">
        <v>2553</v>
      </c>
      <c r="B6" s="19">
        <v>37.97</v>
      </c>
      <c r="C6" s="19">
        <v>51.9</v>
      </c>
      <c r="D6" s="19">
        <v>20.19</v>
      </c>
      <c r="E6" s="19">
        <v>14.48</v>
      </c>
      <c r="F6" s="19">
        <v>394965.65</v>
      </c>
      <c r="G6" s="19">
        <v>1698046.08</v>
      </c>
      <c r="H6" s="19">
        <v>698261.2</v>
      </c>
      <c r="I6" s="19">
        <v>84834.05</v>
      </c>
      <c r="J6" s="19">
        <v>9852.52</v>
      </c>
      <c r="K6" s="19">
        <v>598.17</v>
      </c>
      <c r="L6" s="19">
        <v>102.94</v>
      </c>
      <c r="M6" s="19">
        <v>521.06</v>
      </c>
      <c r="N6" s="14">
        <v>2887306.23</v>
      </c>
      <c r="P6" s="24">
        <f aca="true" t="shared" si="0" ref="P6:P13">P5</f>
        <v>532673.1844444445</v>
      </c>
    </row>
    <row r="7" spans="1:16" ht="21.75">
      <c r="A7" s="10">
        <v>2554</v>
      </c>
      <c r="B7" s="19">
        <v>3355.75</v>
      </c>
      <c r="C7" s="19">
        <v>73793.25</v>
      </c>
      <c r="D7" s="19">
        <v>46614.68</v>
      </c>
      <c r="E7" s="19">
        <v>46571.61</v>
      </c>
      <c r="F7" s="19">
        <v>302153.61</v>
      </c>
      <c r="G7" s="19">
        <v>208165.19</v>
      </c>
      <c r="H7" s="19">
        <v>74988.22</v>
      </c>
      <c r="I7" s="19">
        <v>14511.38</v>
      </c>
      <c r="J7" s="19">
        <v>1786.81</v>
      </c>
      <c r="K7" s="19">
        <v>325.4</v>
      </c>
      <c r="L7" s="19">
        <v>28.69</v>
      </c>
      <c r="M7" s="19">
        <v>12.16</v>
      </c>
      <c r="N7" s="14">
        <v>772306.75</v>
      </c>
      <c r="P7" s="24">
        <f t="shared" si="0"/>
        <v>532673.1844444445</v>
      </c>
    </row>
    <row r="8" spans="1:16" ht="21.75">
      <c r="A8" s="10">
        <v>2555</v>
      </c>
      <c r="B8" s="19">
        <v>595.27</v>
      </c>
      <c r="C8" s="19">
        <v>9883.9</v>
      </c>
      <c r="D8" s="19">
        <v>3667.75</v>
      </c>
      <c r="E8" s="19">
        <v>750.76</v>
      </c>
      <c r="F8" s="19">
        <v>9764.61</v>
      </c>
      <c r="G8" s="19">
        <v>93469.81</v>
      </c>
      <c r="H8" s="19">
        <v>34090.13</v>
      </c>
      <c r="I8" s="19">
        <v>15057.68</v>
      </c>
      <c r="J8" s="19">
        <v>5175.69</v>
      </c>
      <c r="K8" s="19">
        <v>653.06</v>
      </c>
      <c r="L8" s="19">
        <v>1068.74</v>
      </c>
      <c r="M8" s="19">
        <v>420.06</v>
      </c>
      <c r="N8" s="14">
        <v>174597.45</v>
      </c>
      <c r="P8" s="24">
        <f t="shared" si="0"/>
        <v>532673.1844444445</v>
      </c>
    </row>
    <row r="9" spans="1:16" ht="21.75">
      <c r="A9" s="10">
        <v>2556</v>
      </c>
      <c r="B9" s="19">
        <v>276.22</v>
      </c>
      <c r="C9" s="19">
        <v>288.43</v>
      </c>
      <c r="D9" s="19">
        <v>1127.5</v>
      </c>
      <c r="E9" s="19">
        <v>4939.86</v>
      </c>
      <c r="F9" s="19">
        <v>99203.29</v>
      </c>
      <c r="G9" s="19">
        <v>114317.03</v>
      </c>
      <c r="H9" s="19">
        <v>112479.28</v>
      </c>
      <c r="I9" s="19">
        <v>31865.16</v>
      </c>
      <c r="J9" s="19">
        <v>12465.92</v>
      </c>
      <c r="K9" s="19">
        <v>1141.65</v>
      </c>
      <c r="L9" s="19">
        <v>475.61</v>
      </c>
      <c r="M9" s="19">
        <v>529.54</v>
      </c>
      <c r="N9" s="14">
        <v>379109.47</v>
      </c>
      <c r="P9" s="24">
        <f t="shared" si="0"/>
        <v>532673.1844444445</v>
      </c>
    </row>
    <row r="10" spans="1:16" ht="21.75">
      <c r="A10" s="10">
        <v>2557</v>
      </c>
      <c r="B10" s="19">
        <v>217.1</v>
      </c>
      <c r="C10" s="19">
        <v>1555.91</v>
      </c>
      <c r="D10" s="19">
        <v>2891.15</v>
      </c>
      <c r="E10" s="19">
        <v>20680.16</v>
      </c>
      <c r="F10" s="19">
        <v>103877.23</v>
      </c>
      <c r="G10" s="19">
        <v>220510.5</v>
      </c>
      <c r="H10" s="19">
        <v>19834.57</v>
      </c>
      <c r="I10" s="19">
        <v>39178.28</v>
      </c>
      <c r="J10" s="19">
        <v>1679.18</v>
      </c>
      <c r="K10" s="19">
        <v>7579.67</v>
      </c>
      <c r="L10" s="19">
        <v>126.55</v>
      </c>
      <c r="M10" s="19">
        <v>135.49</v>
      </c>
      <c r="N10" s="14">
        <v>418265.79</v>
      </c>
      <c r="P10" s="24">
        <f t="shared" si="0"/>
        <v>532673.1844444445</v>
      </c>
    </row>
    <row r="11" spans="1:16" ht="21.75">
      <c r="A11" s="10">
        <v>2558</v>
      </c>
      <c r="B11" s="19">
        <v>4498.48</v>
      </c>
      <c r="C11" s="19">
        <v>141.14</v>
      </c>
      <c r="D11" s="19">
        <v>85.86</v>
      </c>
      <c r="E11" s="19">
        <v>182.63</v>
      </c>
      <c r="F11" s="19">
        <v>565.81</v>
      </c>
      <c r="G11" s="19">
        <v>4763.21</v>
      </c>
      <c r="H11" s="19">
        <v>645.04</v>
      </c>
      <c r="I11" s="19">
        <v>3009.57</v>
      </c>
      <c r="J11" s="19">
        <v>347.74</v>
      </c>
      <c r="K11" s="19">
        <v>75.15</v>
      </c>
      <c r="L11" s="19">
        <v>75.34</v>
      </c>
      <c r="M11" s="19">
        <v>39.58</v>
      </c>
      <c r="N11" s="14">
        <v>14429.55</v>
      </c>
      <c r="P11" s="24">
        <f t="shared" si="0"/>
        <v>532673.1844444445</v>
      </c>
    </row>
    <row r="12" spans="1:16" ht="21.75">
      <c r="A12" s="10">
        <v>2559</v>
      </c>
      <c r="B12" s="19">
        <v>0</v>
      </c>
      <c r="C12" s="19">
        <v>1019.7</v>
      </c>
      <c r="D12" s="19">
        <v>6363.32</v>
      </c>
      <c r="E12" s="19">
        <v>2361.45</v>
      </c>
      <c r="F12" s="19">
        <v>17764.02</v>
      </c>
      <c r="G12" s="19">
        <v>21537.88</v>
      </c>
      <c r="H12" s="19">
        <v>15951.27</v>
      </c>
      <c r="I12" s="19">
        <v>13965.34</v>
      </c>
      <c r="J12" s="19">
        <v>1181.22</v>
      </c>
      <c r="K12" s="19">
        <v>766.95</v>
      </c>
      <c r="L12" s="19">
        <v>57.6</v>
      </c>
      <c r="M12" s="19">
        <v>55.54</v>
      </c>
      <c r="N12" s="14">
        <v>81024.29</v>
      </c>
      <c r="P12" s="24">
        <f t="shared" si="0"/>
        <v>532673.1844444445</v>
      </c>
    </row>
    <row r="13" spans="1:16" ht="21.75">
      <c r="A13" s="10">
        <v>2560</v>
      </c>
      <c r="B13" s="19">
        <v>13</v>
      </c>
      <c r="C13" s="19">
        <v>2984</v>
      </c>
      <c r="D13" s="19">
        <v>1497</v>
      </c>
      <c r="E13" s="19">
        <v>14049</v>
      </c>
      <c r="F13" s="19">
        <v>7277</v>
      </c>
      <c r="G13" s="19">
        <v>10764</v>
      </c>
      <c r="H13" s="19">
        <v>21662</v>
      </c>
      <c r="I13" s="19">
        <v>2165</v>
      </c>
      <c r="J13" s="19">
        <v>593</v>
      </c>
      <c r="K13" s="19">
        <v>294</v>
      </c>
      <c r="L13" s="19">
        <v>18</v>
      </c>
      <c r="M13" s="19">
        <v>20</v>
      </c>
      <c r="N13" s="14">
        <f>SUM(B13:M13)</f>
        <v>61336</v>
      </c>
      <c r="P13" s="24">
        <f t="shared" si="0"/>
        <v>532673.1844444445</v>
      </c>
    </row>
    <row r="14" spans="1:16" ht="21.75">
      <c r="A14" s="26">
        <v>2561</v>
      </c>
      <c r="B14" s="27">
        <v>94</v>
      </c>
      <c r="C14" s="27">
        <v>3393</v>
      </c>
      <c r="D14" s="27">
        <v>580</v>
      </c>
      <c r="E14" s="27">
        <v>3654</v>
      </c>
      <c r="F14" s="27">
        <v>34744</v>
      </c>
      <c r="G14" s="27">
        <v>21537</v>
      </c>
      <c r="H14" s="27">
        <v>17023</v>
      </c>
      <c r="I14" s="27">
        <v>2027</v>
      </c>
      <c r="J14" s="27">
        <v>818</v>
      </c>
      <c r="K14" s="27">
        <v>818</v>
      </c>
      <c r="L14" s="27">
        <v>295</v>
      </c>
      <c r="M14" s="27">
        <v>1247</v>
      </c>
      <c r="N14" s="28">
        <f>SUM(B14:M14)</f>
        <v>86230</v>
      </c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MAX(B5:B13)</f>
        <v>4498.48</v>
      </c>
      <c r="C38" s="22">
        <f aca="true" t="shared" si="1" ref="C38:N38">MAX(C5:C13)</f>
        <v>73793.25</v>
      </c>
      <c r="D38" s="22">
        <f t="shared" si="1"/>
        <v>46614.68</v>
      </c>
      <c r="E38" s="22">
        <f t="shared" si="1"/>
        <v>46571.61</v>
      </c>
      <c r="F38" s="22">
        <f t="shared" si="1"/>
        <v>394965.65</v>
      </c>
      <c r="G38" s="22">
        <f t="shared" si="1"/>
        <v>1698046.08</v>
      </c>
      <c r="H38" s="22">
        <f t="shared" si="1"/>
        <v>698261.2</v>
      </c>
      <c r="I38" s="22">
        <f t="shared" si="1"/>
        <v>84834.05</v>
      </c>
      <c r="J38" s="22">
        <f t="shared" si="1"/>
        <v>12465.92</v>
      </c>
      <c r="K38" s="22">
        <f t="shared" si="1"/>
        <v>7579.67</v>
      </c>
      <c r="L38" s="22">
        <f t="shared" si="1"/>
        <v>1068.74</v>
      </c>
      <c r="M38" s="22">
        <f t="shared" si="1"/>
        <v>529.54</v>
      </c>
      <c r="N38" s="29">
        <f t="shared" si="1"/>
        <v>2887306.23</v>
      </c>
    </row>
    <row r="39" spans="1:14" ht="21.75">
      <c r="A39" s="12" t="s">
        <v>14</v>
      </c>
      <c r="B39" s="22">
        <f>AVERAGE(B5:B13)</f>
        <v>999.8366666666666</v>
      </c>
      <c r="C39" s="22">
        <f aca="true" t="shared" si="2" ref="C39:M39">AVERAGE(C5:C13)</f>
        <v>10053.395555555553</v>
      </c>
      <c r="D39" s="22">
        <f t="shared" si="2"/>
        <v>7042.704444444445</v>
      </c>
      <c r="E39" s="22">
        <f t="shared" si="2"/>
        <v>10000.475555555555</v>
      </c>
      <c r="F39" s="22">
        <f t="shared" si="2"/>
        <v>104037.0888888889</v>
      </c>
      <c r="G39" s="22">
        <f t="shared" si="2"/>
        <v>263647.5055555555</v>
      </c>
      <c r="H39" s="22">
        <f t="shared" si="2"/>
        <v>108777.77444444444</v>
      </c>
      <c r="I39" s="22">
        <f t="shared" si="2"/>
        <v>22752.306666666667</v>
      </c>
      <c r="J39" s="22">
        <f t="shared" si="2"/>
        <v>3679.3311111111107</v>
      </c>
      <c r="K39" s="22">
        <f t="shared" si="2"/>
        <v>1271.8666666666668</v>
      </c>
      <c r="L39" s="22">
        <f t="shared" si="2"/>
        <v>217.79333333333332</v>
      </c>
      <c r="M39" s="22">
        <f t="shared" si="2"/>
        <v>193.10555555555553</v>
      </c>
      <c r="N39" s="17">
        <f>SUM(B39:M39)</f>
        <v>532673.1844444445</v>
      </c>
    </row>
    <row r="40" spans="1:14" ht="21.75">
      <c r="A40" s="12" t="s">
        <v>15</v>
      </c>
      <c r="B40" s="22">
        <f>MIN(B5:B13)</f>
        <v>0</v>
      </c>
      <c r="C40" s="22">
        <f aca="true" t="shared" si="3" ref="C40:N40">MIN(C5:C13)</f>
        <v>51.9</v>
      </c>
      <c r="D40" s="22">
        <f t="shared" si="3"/>
        <v>20.19</v>
      </c>
      <c r="E40" s="22">
        <f t="shared" si="3"/>
        <v>14.48</v>
      </c>
      <c r="F40" s="22">
        <f t="shared" si="3"/>
        <v>565.81</v>
      </c>
      <c r="G40" s="22">
        <f t="shared" si="3"/>
        <v>1253.85</v>
      </c>
      <c r="H40" s="22">
        <f t="shared" si="3"/>
        <v>645.04</v>
      </c>
      <c r="I40" s="22">
        <f t="shared" si="3"/>
        <v>184.3</v>
      </c>
      <c r="J40" s="22">
        <f t="shared" si="3"/>
        <v>31.9</v>
      </c>
      <c r="K40" s="22">
        <f t="shared" si="3"/>
        <v>12.75</v>
      </c>
      <c r="L40" s="22">
        <f t="shared" si="3"/>
        <v>6.67</v>
      </c>
      <c r="M40" s="22">
        <f t="shared" si="3"/>
        <v>4.52</v>
      </c>
      <c r="N40" s="29">
        <f t="shared" si="3"/>
        <v>5683.13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2019-04-24T06:37:02Z</dcterms:modified>
  <cp:category/>
  <cp:version/>
  <cp:contentType/>
  <cp:contentStatus/>
</cp:coreProperties>
</file>