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6000" windowHeight="5856" activeTab="1"/>
  </bookViews>
  <sheets>
    <sheet name="กราฟน้ำท่าW.25" sheetId="1" r:id="rId1"/>
    <sheet name="W.25-H.05" sheetId="2" r:id="rId2"/>
  </sheets>
  <definedNames>
    <definedName name="_Regression_Int" localSheetId="1" hidden="1">1</definedName>
    <definedName name="Print_Area_MI">'W.25-H.05'!$A$1:$N$6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<sst xmlns="http://schemas.openxmlformats.org/spreadsheetml/2006/main" count="29" uniqueCount="24">
  <si>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</si>
  <si>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</si>
  <si>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</si>
  <si>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</si>
  <si>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</si>
  <si>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</si>
  <si>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</si>
  <si>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</si>
  <si>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</si>
  <si>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</si>
  <si>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</si>
  <si>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</si>
  <si>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</si>
  <si>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</si>
  <si>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</si>
  <si>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</si>
  <si>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</si>
  <si>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</si>
  <si>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</si>
  <si>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</si>
  <si>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</si>
  <si>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แม่น้ำวัง (W.25)</t>
  </si>
  <si>
    <t>สถานี W.25  :   บ้านร่องเคาะ อ.วังเหนือ  จ.ลำปาง</t>
  </si>
  <si>
    <t xml:space="preserve"> พี้นที่รับน้ำ   762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</si>
</sst>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0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3.5"/>
      <color indexed="13"/>
      <name val="TH SarabunPSK"/>
      <family val="0"/>
    </font>
    <font>
      <sz val="14"/>
      <color indexed="13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11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2" applyNumberFormat="0" applyAlignment="0" applyProtection="0"/>
    <xf numFmtId="0" fontId="18" fillId="0" borderId="3" applyNumberFormat="0" applyFill="0" applyAlignment="0" applyProtection="0"/>
    <xf numFmtId="0" fontId="22" fillId="6" borderId="0" applyNumberFormat="0" applyBorder="0" applyAlignment="0" applyProtection="0"/>
    <xf numFmtId="0" fontId="23" fillId="7" borderId="1" applyNumberFormat="0" applyAlignment="0" applyProtection="0"/>
    <xf numFmtId="0" fontId="24" fillId="7" borderId="0" applyNumberFormat="0" applyBorder="0" applyAlignment="0" applyProtection="0"/>
    <xf numFmtId="9" fontId="4" fillId="0" borderId="0" applyFont="0" applyFill="0" applyBorder="0" applyAlignment="0" applyProtection="0"/>
    <xf numFmtId="0" fontId="25" fillId="0" borderId="4" applyNumberFormat="0" applyFill="0" applyAlignment="0" applyProtection="0"/>
    <xf numFmtId="0" fontId="2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5" borderId="10" xfId="0" applyNumberFormat="1" applyFont="1" applyFill="1" applyBorder="1" applyAlignment="1">
      <alignment horizontal="center"/>
    </xf>
    <xf numFmtId="2" fontId="9" fillId="5" borderId="10" xfId="0" applyNumberFormat="1" applyFont="1" applyFill="1" applyBorder="1" applyAlignment="1">
      <alignment horizontal="center"/>
    </xf>
    <xf numFmtId="233" fontId="9" fillId="18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5" borderId="12" xfId="0" applyNumberFormat="1" applyFont="1" applyFill="1" applyBorder="1" applyAlignment="1">
      <alignment horizontal="center"/>
    </xf>
    <xf numFmtId="2" fontId="9" fillId="5" borderId="12" xfId="0" applyNumberFormat="1" applyFont="1" applyFill="1" applyBorder="1" applyAlignment="1">
      <alignment horizontal="center"/>
    </xf>
    <xf numFmtId="233" fontId="9" fillId="18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5" borderId="13" xfId="0" applyNumberFormat="1" applyFont="1" applyFill="1" applyBorder="1" applyAlignment="1">
      <alignment horizontal="center"/>
    </xf>
    <xf numFmtId="2" fontId="9" fillId="5" borderId="13" xfId="0" applyNumberFormat="1" applyFont="1" applyFill="1" applyBorder="1" applyAlignment="1">
      <alignment horizontal="center"/>
    </xf>
    <xf numFmtId="233" fontId="9" fillId="18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" fontId="8" fillId="0" borderId="0" xfId="0" applyNumberFormat="1" applyFont="1" applyBorder="1" applyAlignment="1" applyProtection="1">
      <alignment horizontal="right"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5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7" borderId="15" xfId="0" applyNumberFormat="1" applyFont="1" applyFill="1" applyBorder="1" applyAlignment="1" applyProtection="1">
      <alignment horizontal="center" vertical="center"/>
      <protection/>
    </xf>
    <xf numFmtId="236" fontId="8" fillId="19" borderId="16" xfId="0" applyNumberFormat="1" applyFont="1" applyFill="1" applyBorder="1" applyAlignment="1" applyProtection="1">
      <alignment horizontal="center" vertical="center"/>
      <protection/>
    </xf>
    <xf numFmtId="236" fontId="8" fillId="5" borderId="16" xfId="0" applyNumberFormat="1" applyFont="1" applyFill="1" applyBorder="1" applyAlignment="1" applyProtection="1">
      <alignment horizontal="center" vertical="center"/>
      <protection/>
    </xf>
    <xf numFmtId="236" fontId="8" fillId="7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7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14" fillId="5" borderId="15" xfId="0" applyNumberFormat="1" applyFont="1" applyFill="1" applyBorder="1" applyAlignment="1" applyProtection="1">
      <alignment horizontal="center" vertical="center"/>
      <protection/>
    </xf>
    <xf numFmtId="236" fontId="14" fillId="19" borderId="16" xfId="0" applyNumberFormat="1" applyFont="1" applyFill="1" applyBorder="1" applyAlignment="1" applyProtection="1">
      <alignment horizontal="center" vertical="center"/>
      <protection/>
    </xf>
    <xf numFmtId="236" fontId="14" fillId="5" borderId="16" xfId="0" applyNumberFormat="1" applyFont="1" applyFill="1" applyBorder="1" applyAlignment="1" applyProtection="1">
      <alignment horizontal="center" vertical="center"/>
      <protection/>
    </xf>
    <xf numFmtId="236" fontId="14" fillId="7" borderId="17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W.25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แม่น้ำวัง บ้านร่องเคาะ อ.วังเหนือ จ.ลำปาง    </a:t>
            </a:r>
          </a:p>
        </c:rich>
      </c:tx>
      <c:layout>
        <c:manualLayout>
          <c:xMode val="factor"/>
          <c:yMode val="factor"/>
          <c:x val="0.0165"/>
          <c:y val="-0.0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8425"/>
          <c:w val="0.8715"/>
          <c:h val="0.699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1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'W.25-H.05'!$A$7:$A$18</c:f>
              <c:numCache>
                <c:ptCount val="12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  <c:pt idx="11">
                  <c:v>2563</c:v>
                </c:pt>
              </c:numCache>
            </c:numRef>
          </c:cat>
          <c:val>
            <c:numRef>
              <c:f>'W.25-H.05'!$N$7:$N$18</c:f>
              <c:numCache>
                <c:ptCount val="12"/>
                <c:pt idx="0">
                  <c:v>122.83833600000001</c:v>
                </c:pt>
                <c:pt idx="1">
                  <c:v>140.49504</c:v>
                </c:pt>
                <c:pt idx="2">
                  <c:v>283.01927040000004</c:v>
                </c:pt>
                <c:pt idx="3">
                  <c:v>119.52230399999998</c:v>
                </c:pt>
                <c:pt idx="4">
                  <c:v>148.72032000000002</c:v>
                </c:pt>
                <c:pt idx="5">
                  <c:v>106.537248</c:v>
                </c:pt>
                <c:pt idx="6">
                  <c:v>15.97</c:v>
                </c:pt>
                <c:pt idx="7">
                  <c:v>218.35999999999999</c:v>
                </c:pt>
                <c:pt idx="8">
                  <c:v>282.34000000000003</c:v>
                </c:pt>
                <c:pt idx="9">
                  <c:v>212.36000000000004</c:v>
                </c:pt>
                <c:pt idx="10">
                  <c:v>70.14999999999999</c:v>
                </c:pt>
                <c:pt idx="11">
                  <c:v>41.199999999999996</c:v>
                </c:pt>
              </c:numCache>
            </c:numRef>
          </c:val>
        </c:ser>
        <c:gapWidth val="100"/>
        <c:axId val="27636512"/>
        <c:axId val="47402017"/>
      </c:barChart>
      <c:lineChart>
        <c:grouping val="standard"/>
        <c:varyColors val="0"/>
        <c:ser>
          <c:idx val="1"/>
          <c:order val="1"/>
          <c:tx>
            <c:v>ค่าเฉลี่ย 156.4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'W.25-H.05'!$A$7:$A$17</c:f>
              <c:numCache>
                <c:ptCount val="11"/>
                <c:pt idx="0">
                  <c:v>2552</c:v>
                </c:pt>
                <c:pt idx="1">
                  <c:v>2553</c:v>
                </c:pt>
                <c:pt idx="2">
                  <c:v>2554</c:v>
                </c:pt>
                <c:pt idx="3">
                  <c:v>2555</c:v>
                </c:pt>
                <c:pt idx="4">
                  <c:v>2556</c:v>
                </c:pt>
                <c:pt idx="5">
                  <c:v>2557</c:v>
                </c:pt>
                <c:pt idx="6">
                  <c:v>2558</c:v>
                </c:pt>
                <c:pt idx="7">
                  <c:v>2559</c:v>
                </c:pt>
                <c:pt idx="8">
                  <c:v>2560</c:v>
                </c:pt>
                <c:pt idx="9">
                  <c:v>2561</c:v>
                </c:pt>
                <c:pt idx="10">
                  <c:v>2562</c:v>
                </c:pt>
              </c:numCache>
            </c:numRef>
          </c:cat>
          <c:val>
            <c:numRef>
              <c:f>'W.25-H.05'!$P$7:$P$17</c:f>
              <c:numCache>
                <c:ptCount val="11"/>
                <c:pt idx="0">
                  <c:v>156.39</c:v>
                </c:pt>
                <c:pt idx="1">
                  <c:v>156.39</c:v>
                </c:pt>
                <c:pt idx="2">
                  <c:v>156.39</c:v>
                </c:pt>
                <c:pt idx="3">
                  <c:v>156.39</c:v>
                </c:pt>
                <c:pt idx="4">
                  <c:v>156.39</c:v>
                </c:pt>
                <c:pt idx="5">
                  <c:v>156.39</c:v>
                </c:pt>
                <c:pt idx="6">
                  <c:v>156.39</c:v>
                </c:pt>
                <c:pt idx="7">
                  <c:v>156.39</c:v>
                </c:pt>
                <c:pt idx="8">
                  <c:v>156.39</c:v>
                </c:pt>
                <c:pt idx="9">
                  <c:v>156.39</c:v>
                </c:pt>
                <c:pt idx="10">
                  <c:v>156.39</c:v>
                </c:pt>
              </c:numCache>
            </c:numRef>
          </c:val>
          <c:smooth val="0"/>
        </c:ser>
        <c:axId val="27636512"/>
        <c:axId val="47402017"/>
      </c:lineChart>
      <c:catAx>
        <c:axId val="27636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7402017"/>
        <c:crossesAt val="0"/>
        <c:auto val="1"/>
        <c:lblOffset val="100"/>
        <c:tickLblSkip val="1"/>
        <c:noMultiLvlLbl val="0"/>
      </c:catAx>
      <c:valAx>
        <c:axId val="4740201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636512"/>
        <c:crossesAt val="1"/>
        <c:crossBetween val="between"/>
        <c:dispUnits/>
        <c:majorUnit val="1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96"/>
          <c:y val="0.87825"/>
          <c:w val="0.83175"/>
          <c:h val="0.0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0" y="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78"/>
  <sheetViews>
    <sheetView showGridLines="0" tabSelected="1" zoomScalePageLayoutView="0" workbookViewId="0" topLeftCell="A4">
      <selection activeCell="R16" sqref="R16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5" t="s">
        <v>22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21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7" ht="15" customHeight="1">
      <c r="A7" s="32">
        <v>2552</v>
      </c>
      <c r="B7" s="35">
        <v>0.6350400000000003</v>
      </c>
      <c r="C7" s="35">
        <v>11.166336000000001</v>
      </c>
      <c r="D7" s="35">
        <v>22.98412800000001</v>
      </c>
      <c r="E7" s="35">
        <v>11.27779199999999</v>
      </c>
      <c r="F7" s="35">
        <v>15.145056000000004</v>
      </c>
      <c r="G7" s="35">
        <v>25.775711999999995</v>
      </c>
      <c r="H7" s="35">
        <v>23.410080000000008</v>
      </c>
      <c r="I7" s="35">
        <v>7.715519999999997</v>
      </c>
      <c r="J7" s="35">
        <v>2.0623680000000006</v>
      </c>
      <c r="K7" s="35">
        <v>1.2450240000000004</v>
      </c>
      <c r="L7" s="35">
        <v>0.7905599999999996</v>
      </c>
      <c r="M7" s="35">
        <v>0.6307200000000002</v>
      </c>
      <c r="N7" s="36">
        <f aca="true" t="shared" si="0" ref="N7:N12">SUM(B7:M7)</f>
        <v>122.83833600000001</v>
      </c>
      <c r="O7" s="37">
        <f>+N7*1000000/(365*86400)</f>
        <v>3.8951780821917814</v>
      </c>
      <c r="P7" s="38">
        <f aca="true" t="shared" si="1" ref="P7:P17">$N$49</f>
        <v>156.39</v>
      </c>
      <c r="Q7" s="33"/>
    </row>
    <row r="8" spans="1:17" ht="15" customHeight="1">
      <c r="A8" s="32">
        <v>2553</v>
      </c>
      <c r="B8" s="35">
        <v>0.14342400000000008</v>
      </c>
      <c r="C8" s="35">
        <v>0.1693440000000001</v>
      </c>
      <c r="D8" s="35">
        <v>0.09331200000000005</v>
      </c>
      <c r="E8" s="35">
        <v>0.07516800000000001</v>
      </c>
      <c r="F8" s="35">
        <v>27.883871999999997</v>
      </c>
      <c r="G8" s="35">
        <v>59.157216000000005</v>
      </c>
      <c r="H8" s="35">
        <v>33.522336</v>
      </c>
      <c r="I8" s="35">
        <v>14.529888</v>
      </c>
      <c r="J8" s="35">
        <v>3.4413119999999995</v>
      </c>
      <c r="K8" s="35">
        <v>0.7266240000000004</v>
      </c>
      <c r="L8" s="35">
        <v>0.2531520000000001</v>
      </c>
      <c r="M8" s="35">
        <v>0.4993920000000001</v>
      </c>
      <c r="N8" s="36">
        <f t="shared" si="0"/>
        <v>140.49504</v>
      </c>
      <c r="O8" s="37">
        <f aca="true" t="shared" si="2" ref="O8:O18">+N8*1000000/(365*86400)</f>
        <v>4.4550684931506845</v>
      </c>
      <c r="P8" s="38">
        <f t="shared" si="1"/>
        <v>156.39</v>
      </c>
      <c r="Q8" s="33"/>
    </row>
    <row r="9" spans="1:17" ht="15" customHeight="1">
      <c r="A9" s="32">
        <v>2554</v>
      </c>
      <c r="B9" s="35">
        <v>2.50128</v>
      </c>
      <c r="C9" s="35">
        <v>30.33244799999999</v>
      </c>
      <c r="D9" s="35">
        <v>17.356896</v>
      </c>
      <c r="E9" s="35">
        <v>21.981888</v>
      </c>
      <c r="F9" s="35">
        <v>94.804992</v>
      </c>
      <c r="G9" s="35">
        <v>72.76176</v>
      </c>
      <c r="H9" s="35">
        <v>31.663007999999998</v>
      </c>
      <c r="I9" s="35">
        <v>9.337247999999999</v>
      </c>
      <c r="J9" s="35">
        <v>1.7323200000000005</v>
      </c>
      <c r="K9" s="35">
        <v>0.4415040000000001</v>
      </c>
      <c r="L9" s="35">
        <v>0.06791040000000044</v>
      </c>
      <c r="M9" s="35">
        <v>0.03801600000000002</v>
      </c>
      <c r="N9" s="36">
        <f t="shared" si="0"/>
        <v>283.01927040000004</v>
      </c>
      <c r="O9" s="37">
        <f t="shared" si="2"/>
        <v>8.974482191780822</v>
      </c>
      <c r="P9" s="38">
        <f t="shared" si="1"/>
        <v>156.39</v>
      </c>
      <c r="Q9" s="33"/>
    </row>
    <row r="10" spans="1:17" ht="15" customHeight="1">
      <c r="A10" s="32">
        <v>2555</v>
      </c>
      <c r="B10" s="35">
        <v>1.066176</v>
      </c>
      <c r="C10" s="35">
        <v>8.774783999999999</v>
      </c>
      <c r="D10" s="35">
        <v>3.7428479999999995</v>
      </c>
      <c r="E10" s="35">
        <v>1.2216960000000001</v>
      </c>
      <c r="F10" s="35">
        <v>8.535456</v>
      </c>
      <c r="G10" s="35">
        <v>51.804576</v>
      </c>
      <c r="H10" s="35">
        <v>22.794912</v>
      </c>
      <c r="I10" s="35">
        <v>13.220928</v>
      </c>
      <c r="J10" s="35">
        <v>5.190911999999999</v>
      </c>
      <c r="K10" s="35">
        <v>0.9763200000000002</v>
      </c>
      <c r="L10" s="35">
        <v>1.426464</v>
      </c>
      <c r="M10" s="35">
        <v>0.7672319999999998</v>
      </c>
      <c r="N10" s="36">
        <f t="shared" si="0"/>
        <v>119.52230399999998</v>
      </c>
      <c r="O10" s="37">
        <f t="shared" si="2"/>
        <v>3.790027397260273</v>
      </c>
      <c r="P10" s="38">
        <f t="shared" si="1"/>
        <v>156.39</v>
      </c>
      <c r="Q10" s="33"/>
    </row>
    <row r="11" spans="1:17" ht="15" customHeight="1">
      <c r="A11" s="32">
        <v>2556</v>
      </c>
      <c r="B11" s="35">
        <v>0.4078080000000001</v>
      </c>
      <c r="C11" s="35">
        <v>0.4216320000000002</v>
      </c>
      <c r="D11" s="35">
        <v>1.0523519999999995</v>
      </c>
      <c r="E11" s="35">
        <v>3.1216320000000004</v>
      </c>
      <c r="F11" s="35">
        <v>35.571744</v>
      </c>
      <c r="G11" s="35">
        <v>41.054688</v>
      </c>
      <c r="H11" s="35">
        <v>40.939776</v>
      </c>
      <c r="I11" s="35">
        <v>16.041024000000004</v>
      </c>
      <c r="J11" s="35">
        <v>7.581600000000001</v>
      </c>
      <c r="K11" s="35">
        <v>1.2320640000000005</v>
      </c>
      <c r="L11" s="35">
        <v>0.6134399999999999</v>
      </c>
      <c r="M11" s="35">
        <v>0.68256</v>
      </c>
      <c r="N11" s="36">
        <f t="shared" si="0"/>
        <v>148.72032000000002</v>
      </c>
      <c r="O11" s="37">
        <f t="shared" si="2"/>
        <v>4.715890410958905</v>
      </c>
      <c r="P11" s="38">
        <f t="shared" si="1"/>
        <v>156.39</v>
      </c>
      <c r="Q11" s="33"/>
    </row>
    <row r="12" spans="1:17" ht="15" customHeight="1">
      <c r="A12" s="32">
        <v>2557</v>
      </c>
      <c r="B12" s="35">
        <v>0.4026240000000001</v>
      </c>
      <c r="C12" s="35">
        <v>1.410912</v>
      </c>
      <c r="D12" s="35">
        <v>1.7098559999999996</v>
      </c>
      <c r="E12" s="35">
        <v>7.834752000000001</v>
      </c>
      <c r="F12" s="35">
        <v>24.449472</v>
      </c>
      <c r="G12" s="35">
        <v>42.323904000000006</v>
      </c>
      <c r="H12" s="35">
        <v>8.817984000000001</v>
      </c>
      <c r="I12" s="35">
        <v>14.169599999999996</v>
      </c>
      <c r="J12" s="35">
        <v>1.4463360000000003</v>
      </c>
      <c r="K12" s="35">
        <v>3.4335359999999975</v>
      </c>
      <c r="L12" s="35">
        <v>0.2678400000000001</v>
      </c>
      <c r="M12" s="35">
        <v>0.2704320000000001</v>
      </c>
      <c r="N12" s="36">
        <f t="shared" si="0"/>
        <v>106.537248</v>
      </c>
      <c r="O12" s="37">
        <f t="shared" si="2"/>
        <v>3.3782739726027398</v>
      </c>
      <c r="P12" s="38">
        <f t="shared" si="1"/>
        <v>156.39</v>
      </c>
      <c r="Q12" s="33"/>
    </row>
    <row r="13" spans="1:17" ht="15" customHeight="1">
      <c r="A13" s="32">
        <v>2558</v>
      </c>
      <c r="B13" s="35">
        <v>3.45</v>
      </c>
      <c r="C13" s="35">
        <v>0.45</v>
      </c>
      <c r="D13" s="35">
        <v>0.31</v>
      </c>
      <c r="E13" s="35">
        <v>0.52</v>
      </c>
      <c r="F13" s="35">
        <v>1.05</v>
      </c>
      <c r="G13" s="35">
        <v>4.03</v>
      </c>
      <c r="H13" s="35">
        <v>1.16</v>
      </c>
      <c r="I13" s="35">
        <v>3.42</v>
      </c>
      <c r="J13" s="35">
        <v>0.8</v>
      </c>
      <c r="K13" s="35">
        <v>0.3</v>
      </c>
      <c r="L13" s="35">
        <v>0.29</v>
      </c>
      <c r="M13" s="35">
        <v>0.19</v>
      </c>
      <c r="N13" s="36">
        <f aca="true" t="shared" si="3" ref="N13:N18">SUM(B13:M13)</f>
        <v>15.97</v>
      </c>
      <c r="O13" s="37">
        <f t="shared" si="2"/>
        <v>0.5064053779807205</v>
      </c>
      <c r="P13" s="38">
        <f t="shared" si="1"/>
        <v>156.39</v>
      </c>
      <c r="Q13" s="33"/>
    </row>
    <row r="14" spans="1:17" ht="15" customHeight="1">
      <c r="A14" s="32">
        <v>2559</v>
      </c>
      <c r="B14" s="35">
        <v>0</v>
      </c>
      <c r="C14" s="35">
        <v>4.68</v>
      </c>
      <c r="D14" s="35">
        <v>17.95</v>
      </c>
      <c r="E14" s="35">
        <v>11.03</v>
      </c>
      <c r="F14" s="35">
        <v>38.78</v>
      </c>
      <c r="G14" s="35">
        <v>52.74</v>
      </c>
      <c r="H14" s="35">
        <v>42.81</v>
      </c>
      <c r="I14" s="35">
        <v>34.63</v>
      </c>
      <c r="J14" s="35">
        <v>8</v>
      </c>
      <c r="K14" s="35">
        <v>5.6</v>
      </c>
      <c r="L14" s="35">
        <v>1.07</v>
      </c>
      <c r="M14" s="35">
        <v>1.07</v>
      </c>
      <c r="N14" s="36">
        <f t="shared" si="3"/>
        <v>218.35999999999999</v>
      </c>
      <c r="O14" s="37">
        <f t="shared" si="2"/>
        <v>6.924150177574835</v>
      </c>
      <c r="P14" s="38">
        <f t="shared" si="1"/>
        <v>156.39</v>
      </c>
      <c r="Q14" s="33"/>
    </row>
    <row r="15" spans="1:17" ht="15" customHeight="1">
      <c r="A15" s="32">
        <v>2560</v>
      </c>
      <c r="B15" s="35">
        <v>0.39</v>
      </c>
      <c r="C15" s="35">
        <v>16.03</v>
      </c>
      <c r="D15" s="35">
        <v>10.06</v>
      </c>
      <c r="E15" s="35">
        <v>53.08</v>
      </c>
      <c r="F15" s="35">
        <v>37.56</v>
      </c>
      <c r="G15" s="35">
        <v>51.95</v>
      </c>
      <c r="H15" s="35">
        <v>85.48</v>
      </c>
      <c r="I15" s="35">
        <v>16.72</v>
      </c>
      <c r="J15" s="35">
        <v>6.45</v>
      </c>
      <c r="K15" s="35">
        <v>3.6</v>
      </c>
      <c r="L15" s="35">
        <v>0.48</v>
      </c>
      <c r="M15" s="35">
        <v>0.54</v>
      </c>
      <c r="N15" s="36">
        <f t="shared" si="3"/>
        <v>282.34000000000003</v>
      </c>
      <c r="O15" s="37">
        <f t="shared" si="2"/>
        <v>8.952942668696096</v>
      </c>
      <c r="P15" s="38">
        <f t="shared" si="1"/>
        <v>156.39</v>
      </c>
      <c r="Q15" s="33"/>
    </row>
    <row r="16" spans="1:17" ht="15" customHeight="1">
      <c r="A16" s="32">
        <v>2561</v>
      </c>
      <c r="B16" s="35">
        <v>0.87</v>
      </c>
      <c r="C16" s="35">
        <v>15.86</v>
      </c>
      <c r="D16" s="35">
        <v>3.88</v>
      </c>
      <c r="E16" s="35">
        <v>15.51</v>
      </c>
      <c r="F16" s="35">
        <v>51.31</v>
      </c>
      <c r="G16" s="35">
        <v>47.75</v>
      </c>
      <c r="H16" s="35">
        <v>44.67</v>
      </c>
      <c r="I16" s="35">
        <v>11.77</v>
      </c>
      <c r="J16" s="35">
        <v>5.36</v>
      </c>
      <c r="K16" s="35">
        <v>5.38</v>
      </c>
      <c r="L16" s="35">
        <v>2.25</v>
      </c>
      <c r="M16" s="35">
        <v>7.75</v>
      </c>
      <c r="N16" s="36">
        <f t="shared" si="3"/>
        <v>212.36000000000004</v>
      </c>
      <c r="O16" s="37">
        <f t="shared" si="2"/>
        <v>6.733891425672248</v>
      </c>
      <c r="P16" s="38">
        <f t="shared" si="1"/>
        <v>156.39</v>
      </c>
      <c r="Q16" s="33"/>
    </row>
    <row r="17" spans="1:17" ht="15" customHeight="1">
      <c r="A17" s="32">
        <v>2562</v>
      </c>
      <c r="B17" s="35">
        <v>6.92</v>
      </c>
      <c r="C17" s="35">
        <v>4.98</v>
      </c>
      <c r="D17" s="35">
        <v>3.57</v>
      </c>
      <c r="E17" s="35">
        <v>2.83</v>
      </c>
      <c r="F17" s="35">
        <v>28.91</v>
      </c>
      <c r="G17" s="35">
        <v>16.33</v>
      </c>
      <c r="H17" s="35">
        <v>3.35</v>
      </c>
      <c r="I17" s="35">
        <v>1.97</v>
      </c>
      <c r="J17" s="35">
        <v>0.27</v>
      </c>
      <c r="K17" s="35">
        <v>0.26</v>
      </c>
      <c r="L17" s="35">
        <v>0.66</v>
      </c>
      <c r="M17" s="35">
        <v>0.1</v>
      </c>
      <c r="N17" s="36">
        <f t="shared" si="3"/>
        <v>70.14999999999999</v>
      </c>
      <c r="O17" s="37">
        <f t="shared" si="2"/>
        <v>2.224441907661085</v>
      </c>
      <c r="P17" s="38">
        <f t="shared" si="1"/>
        <v>156.39</v>
      </c>
      <c r="Q17" s="33"/>
    </row>
    <row r="18" spans="1:17" ht="15" customHeight="1">
      <c r="A18" s="41">
        <v>2563</v>
      </c>
      <c r="B18" s="42">
        <v>0</v>
      </c>
      <c r="C18" s="42">
        <v>1.9</v>
      </c>
      <c r="D18" s="42">
        <v>3.5</v>
      </c>
      <c r="E18" s="42">
        <v>4.8</v>
      </c>
      <c r="F18" s="42">
        <v>21.4</v>
      </c>
      <c r="G18" s="42">
        <v>6.2</v>
      </c>
      <c r="H18" s="42">
        <v>3.4</v>
      </c>
      <c r="I18" s="42">
        <v>4.1</v>
      </c>
      <c r="J18" s="42">
        <v>1.2</v>
      </c>
      <c r="K18" s="42">
        <v>0.8</v>
      </c>
      <c r="L18" s="42">
        <v>0.7</v>
      </c>
      <c r="M18" s="42">
        <v>1.6</v>
      </c>
      <c r="N18" s="43">
        <f t="shared" si="3"/>
        <v>49.6</v>
      </c>
      <c r="O18" s="44">
        <f t="shared" si="2"/>
        <v>1.5728056823947234</v>
      </c>
      <c r="P18" s="38"/>
      <c r="Q18" s="33"/>
    </row>
    <row r="19" spans="1:17" ht="15" customHeight="1">
      <c r="A19" s="32">
        <v>2564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6"/>
      <c r="O19" s="37"/>
      <c r="P19" s="38"/>
      <c r="Q19" s="33"/>
    </row>
    <row r="20" spans="1:17" ht="15" customHeight="1">
      <c r="A20" s="32">
        <v>2565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6"/>
      <c r="O20" s="37"/>
      <c r="P20" s="38"/>
      <c r="Q20" s="33"/>
    </row>
    <row r="21" spans="1:17" ht="15" customHeight="1">
      <c r="A21" s="32">
        <v>2566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6"/>
      <c r="O21" s="37"/>
      <c r="P21" s="38"/>
      <c r="Q21" s="33"/>
    </row>
    <row r="22" spans="1:17" ht="15" customHeight="1">
      <c r="A22" s="32">
        <v>2567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6"/>
      <c r="O22" s="37"/>
      <c r="P22" s="38"/>
      <c r="Q22" s="33"/>
    </row>
    <row r="23" spans="1:17" ht="15" customHeight="1">
      <c r="A23" s="32">
        <v>2568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6"/>
      <c r="O23" s="37"/>
      <c r="P23" s="38"/>
      <c r="Q23" s="33"/>
    </row>
    <row r="24" spans="1:17" ht="15" customHeight="1">
      <c r="A24" s="32">
        <v>2569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7"/>
      <c r="P24" s="38"/>
      <c r="Q24" s="33"/>
    </row>
    <row r="25" spans="1:17" ht="15" customHeight="1">
      <c r="A25" s="32">
        <v>2570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6"/>
      <c r="O25" s="37"/>
      <c r="P25" s="38"/>
      <c r="Q25" s="33"/>
    </row>
    <row r="26" spans="1:17" ht="15" customHeight="1">
      <c r="A26" s="32">
        <v>2571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O26" s="37"/>
      <c r="P26" s="38"/>
      <c r="Q26" s="33"/>
    </row>
    <row r="27" spans="1:17" ht="15" customHeight="1">
      <c r="A27" s="32">
        <v>2572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6"/>
      <c r="O27" s="37"/>
      <c r="P27" s="38"/>
      <c r="Q27" s="33"/>
    </row>
    <row r="28" spans="1:17" ht="15" customHeight="1">
      <c r="A28" s="32">
        <v>2573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6"/>
      <c r="O28" s="37"/>
      <c r="P28" s="38"/>
      <c r="Q28" s="33"/>
    </row>
    <row r="29" spans="1:17" ht="15" customHeight="1">
      <c r="A29" s="32">
        <v>2574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6"/>
      <c r="O29" s="37"/>
      <c r="P29" s="38"/>
      <c r="Q29" s="33"/>
    </row>
    <row r="30" spans="1:17" ht="15" customHeight="1">
      <c r="A30" s="32">
        <v>2575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6"/>
      <c r="O30" s="37"/>
      <c r="P30" s="38"/>
      <c r="Q30" s="33"/>
    </row>
    <row r="31" spans="1:17" ht="15" customHeight="1">
      <c r="A31" s="32">
        <v>2576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6"/>
      <c r="O31" s="37"/>
      <c r="P31" s="38"/>
      <c r="Q31" s="33"/>
    </row>
    <row r="32" spans="1:17" ht="15" customHeight="1">
      <c r="A32" s="32">
        <v>2577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6"/>
      <c r="O32" s="37"/>
      <c r="P32" s="38"/>
      <c r="Q32" s="33"/>
    </row>
    <row r="33" spans="1:17" ht="15" customHeight="1">
      <c r="A33" s="32">
        <v>2578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6"/>
      <c r="O33" s="37"/>
      <c r="P33" s="38"/>
      <c r="Q33" s="33"/>
    </row>
    <row r="34" spans="1:17" ht="15" customHeight="1">
      <c r="A34" s="32">
        <v>2579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6"/>
      <c r="O34" s="37"/>
      <c r="P34" s="38"/>
      <c r="Q34" s="33"/>
    </row>
    <row r="35" spans="1:17" ht="15" customHeight="1">
      <c r="A35" s="32">
        <v>2580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6"/>
      <c r="O35" s="37"/>
      <c r="P35" s="38"/>
      <c r="Q35" s="33"/>
    </row>
    <row r="36" spans="1:17" ht="15" customHeight="1">
      <c r="A36" s="32">
        <v>2581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6"/>
      <c r="O36" s="37"/>
      <c r="P36" s="38"/>
      <c r="Q36" s="33"/>
    </row>
    <row r="37" spans="1:17" ht="15" customHeight="1">
      <c r="A37" s="32">
        <v>2582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6"/>
      <c r="O37" s="37"/>
      <c r="P37" s="38"/>
      <c r="Q37" s="33"/>
    </row>
    <row r="38" spans="1:17" ht="15" customHeight="1">
      <c r="A38" s="32">
        <v>2583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6"/>
      <c r="O38" s="37"/>
      <c r="P38" s="38"/>
      <c r="Q38" s="33"/>
    </row>
    <row r="39" spans="1:17" ht="15" customHeight="1">
      <c r="A39" s="32">
        <v>2584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6"/>
      <c r="O39" s="37"/>
      <c r="P39" s="38"/>
      <c r="Q39" s="33"/>
    </row>
    <row r="40" spans="1:17" ht="15" customHeight="1">
      <c r="A40" s="32">
        <v>2585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6"/>
      <c r="O40" s="37"/>
      <c r="P40" s="38"/>
      <c r="Q40" s="33"/>
    </row>
    <row r="41" spans="1:17" ht="15" customHeight="1">
      <c r="A41" s="32">
        <v>2586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6"/>
      <c r="O41" s="37"/>
      <c r="P41" s="38"/>
      <c r="Q41" s="33"/>
    </row>
    <row r="42" spans="1:17" ht="15" customHeight="1">
      <c r="A42" s="32">
        <v>2587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6"/>
      <c r="O42" s="37"/>
      <c r="P42" s="38"/>
      <c r="Q42" s="33"/>
    </row>
    <row r="43" spans="1:17" ht="15" customHeight="1">
      <c r="A43" s="32">
        <v>2588</v>
      </c>
      <c r="B43" s="35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6"/>
      <c r="O43" s="37"/>
      <c r="P43" s="38"/>
      <c r="Q43" s="33"/>
    </row>
    <row r="44" spans="1:17" ht="15" customHeight="1">
      <c r="A44" s="32">
        <v>2589</v>
      </c>
      <c r="B44" s="35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6"/>
      <c r="O44" s="37"/>
      <c r="P44" s="38"/>
      <c r="Q44" s="33"/>
    </row>
    <row r="45" spans="1:17" ht="15" customHeight="1">
      <c r="A45" s="32">
        <v>2590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6"/>
      <c r="O45" s="37"/>
      <c r="P45" s="38"/>
      <c r="Q45" s="33"/>
    </row>
    <row r="46" spans="1:17" ht="15" customHeight="1">
      <c r="A46" s="32">
        <v>2591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6"/>
      <c r="O46" s="37"/>
      <c r="P46" s="38"/>
      <c r="Q46" s="33"/>
    </row>
    <row r="47" spans="1:17" ht="15" customHeight="1">
      <c r="A47" s="32">
        <v>2592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6"/>
      <c r="O47" s="37"/>
      <c r="P47" s="38"/>
      <c r="Q47" s="33"/>
    </row>
    <row r="48" spans="1:17" ht="15" customHeight="1">
      <c r="A48" s="34" t="s">
        <v>19</v>
      </c>
      <c r="B48" s="39">
        <v>6.92</v>
      </c>
      <c r="C48" s="39">
        <v>30.33</v>
      </c>
      <c r="D48" s="39">
        <v>22.98</v>
      </c>
      <c r="E48" s="39">
        <v>53.08</v>
      </c>
      <c r="F48" s="39">
        <v>94.8</v>
      </c>
      <c r="G48" s="39">
        <v>72.76</v>
      </c>
      <c r="H48" s="39">
        <v>85.48</v>
      </c>
      <c r="I48" s="39">
        <v>34.63</v>
      </c>
      <c r="J48" s="39">
        <v>8</v>
      </c>
      <c r="K48" s="39">
        <v>5.6</v>
      </c>
      <c r="L48" s="39">
        <v>2.25</v>
      </c>
      <c r="M48" s="39">
        <v>7.75</v>
      </c>
      <c r="N48" s="39">
        <v>283.02</v>
      </c>
      <c r="O48" s="39">
        <v>8.97</v>
      </c>
      <c r="P48" s="40"/>
      <c r="Q48" s="33"/>
    </row>
    <row r="49" spans="1:17" ht="15" customHeight="1">
      <c r="A49" s="34" t="s">
        <v>16</v>
      </c>
      <c r="B49" s="39">
        <v>1.53</v>
      </c>
      <c r="C49" s="39">
        <v>8.57</v>
      </c>
      <c r="D49" s="39">
        <v>7.52</v>
      </c>
      <c r="E49" s="39">
        <v>11.68</v>
      </c>
      <c r="F49" s="39">
        <v>33.09</v>
      </c>
      <c r="G49" s="39">
        <v>42.33</v>
      </c>
      <c r="H49" s="39">
        <v>30.78</v>
      </c>
      <c r="I49" s="39">
        <v>13.05</v>
      </c>
      <c r="J49" s="39">
        <v>3.85</v>
      </c>
      <c r="K49" s="39">
        <v>2.11</v>
      </c>
      <c r="L49" s="39">
        <v>0.74</v>
      </c>
      <c r="M49" s="39">
        <v>1.14</v>
      </c>
      <c r="N49" s="39">
        <v>156.39</v>
      </c>
      <c r="O49" s="39">
        <v>4.96</v>
      </c>
      <c r="P49" s="40"/>
      <c r="Q49" s="33"/>
    </row>
    <row r="50" spans="1:17" ht="15" customHeight="1">
      <c r="A50" s="34" t="s">
        <v>20</v>
      </c>
      <c r="B50" s="39">
        <v>0</v>
      </c>
      <c r="C50" s="39">
        <v>0.17</v>
      </c>
      <c r="D50" s="39">
        <v>0.09</v>
      </c>
      <c r="E50" s="39">
        <v>0.08</v>
      </c>
      <c r="F50" s="39">
        <v>1.05</v>
      </c>
      <c r="G50" s="39">
        <v>4.03</v>
      </c>
      <c r="H50" s="39">
        <v>1.16</v>
      </c>
      <c r="I50" s="39">
        <v>1.97</v>
      </c>
      <c r="J50" s="39">
        <v>0.27</v>
      </c>
      <c r="K50" s="39">
        <v>0.26</v>
      </c>
      <c r="L50" s="39">
        <v>0.07</v>
      </c>
      <c r="M50" s="39">
        <v>0.04</v>
      </c>
      <c r="N50" s="39">
        <v>15.97</v>
      </c>
      <c r="O50" s="39">
        <v>0.51</v>
      </c>
      <c r="P50" s="40"/>
      <c r="Q50" s="33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2016-07-13T06:43:16Z</cp:lastPrinted>
  <dcterms:created xsi:type="dcterms:W3CDTF">1994-01-31T08:04:27Z</dcterms:created>
  <dcterms:modified xsi:type="dcterms:W3CDTF">2021-04-23T02:19:26Z</dcterms:modified>
  <cp:category/>
  <cp:version/>
  <cp:contentType/>
  <cp:contentStatus/>
</cp:coreProperties>
</file>