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25" sheetId="1" r:id="rId1"/>
    <sheet name="กราฟW.25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<sst xmlns="http://schemas.openxmlformats.org/spreadsheetml/2006/main" count="23" uniqueCount="23">
  <si>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</si>
  <si>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</si>
  <si>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</si>
  <si>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</si>
  <si>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</si>
  <si>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</si>
  <si>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</si>
  <si>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</si>
  <si>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</si>
  <si>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</si>
  <si>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</si>
  <si>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</si>
  <si>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</si>
  <si>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</si>
  <si>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</si>
  <si>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</si>
  <si>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</si>
  <si>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</si>
  <si>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</si>
  <si>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</si>
  <si>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</si>
  <si>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762 ตร.กม.</t>
  </si>
  <si>
    <t>แม่น้ำวัง สถานี W.25 บ้านร่องเคาะ อ.วังเหนือ จ.ลำปาง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</si>
</sst>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บ้านร่องเคาะ อ.วังเหนือ จ.ลำปาง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20075"/>
          <c:w val="0.8437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5,683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W.25'!$A$5:$A$18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'ตะกอน- W.25'!$N$5:$N$18</c:f>
              <c:numCache>
                <c:ptCount val="14"/>
                <c:pt idx="0">
                  <c:v>5683.13</c:v>
                </c:pt>
                <c:pt idx="1">
                  <c:v>2887306.23</c:v>
                </c:pt>
                <c:pt idx="2">
                  <c:v>772306.75</c:v>
                </c:pt>
                <c:pt idx="3">
                  <c:v>174597.45</c:v>
                </c:pt>
                <c:pt idx="4">
                  <c:v>379109.47</c:v>
                </c:pt>
                <c:pt idx="5">
                  <c:v>418265.79</c:v>
                </c:pt>
                <c:pt idx="6">
                  <c:v>14429.55</c:v>
                </c:pt>
                <c:pt idx="7">
                  <c:v>81024.29</c:v>
                </c:pt>
                <c:pt idx="8">
                  <c:v>61333.93</c:v>
                </c:pt>
                <c:pt idx="9">
                  <c:v>56702.439999999995</c:v>
                </c:pt>
                <c:pt idx="10">
                  <c:v>8465.070000000002</c:v>
                </c:pt>
                <c:pt idx="11">
                  <c:v>57567.45</c:v>
                </c:pt>
                <c:pt idx="12">
                  <c:v>39867.01652640305</c:v>
                </c:pt>
                <c:pt idx="13">
                  <c:v>95374.37259673452</c:v>
                </c:pt>
              </c:numCache>
            </c:numRef>
          </c:val>
        </c:ser>
        <c:gapWidth val="50"/>
        <c:axId val="53764004"/>
        <c:axId val="1411398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381,281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W.25'!$A$5:$A$16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'ตะกอน- W.25'!$P$5:$P$17</c:f>
              <c:numCache>
                <c:ptCount val="13"/>
                <c:pt idx="0">
                  <c:v>381281.4281943387</c:v>
                </c:pt>
                <c:pt idx="1">
                  <c:v>381281.4281943387</c:v>
                </c:pt>
                <c:pt idx="2">
                  <c:v>381281.4281943387</c:v>
                </c:pt>
                <c:pt idx="3">
                  <c:v>381281.4281943387</c:v>
                </c:pt>
                <c:pt idx="4">
                  <c:v>381281.4281943387</c:v>
                </c:pt>
                <c:pt idx="5">
                  <c:v>381281.4281943387</c:v>
                </c:pt>
                <c:pt idx="6">
                  <c:v>381281.4281943387</c:v>
                </c:pt>
                <c:pt idx="7">
                  <c:v>381281.4281943387</c:v>
                </c:pt>
                <c:pt idx="8">
                  <c:v>381281.4281943387</c:v>
                </c:pt>
                <c:pt idx="9">
                  <c:v>381281.4281943387</c:v>
                </c:pt>
                <c:pt idx="10">
                  <c:v>381281.4281943387</c:v>
                </c:pt>
                <c:pt idx="11">
                  <c:v>381281.4281943387</c:v>
                </c:pt>
                <c:pt idx="12">
                  <c:v>381281.4281943387</c:v>
                </c:pt>
              </c:numCache>
            </c:numRef>
          </c:val>
          <c:smooth val="0"/>
        </c:ser>
        <c:axId val="53764004"/>
        <c:axId val="14113989"/>
      </c:line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4113989"/>
        <c:crosses val="autoZero"/>
        <c:auto val="1"/>
        <c:lblOffset val="100"/>
        <c:tickLblSkip val="1"/>
        <c:noMultiLvlLbl val="0"/>
      </c:catAx>
      <c:valAx>
        <c:axId val="14113989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3764004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5"/>
          <c:y val="0.93075"/>
          <c:w val="0.302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 zoomScale="85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Chart 1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2"/>
  <sheetViews>
    <sheetView zoomScale="85" zoomScaleNormal="85" zoomScalePageLayoutView="0" workbookViewId="0" topLeftCell="A13">
      <selection activeCell="B18" sqref="B18:M18"/>
    </sheetView>
  </sheetViews>
  <sheetFormatPr defaultColWidth="9.140625" defaultRowHeight="12.75"/>
  <cols>
    <col min="1" max="1" width="9.140625" style="4" customWidth="1"/>
    <col min="2" max="6" width="10.28125" style="4" customWidth="1"/>
    <col min="7" max="7" width="11.00390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21</v>
      </c>
      <c r="M2" s="31"/>
      <c r="N2" s="31"/>
    </row>
    <row r="3" spans="1:16" ht="21">
      <c r="A3" s="32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8" t="s">
        <v>19</v>
      </c>
    </row>
    <row r="4" spans="1:16" ht="21">
      <c r="A4" s="3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8" t="s">
        <v>20</v>
      </c>
    </row>
    <row r="5" spans="1:16" ht="21">
      <c r="A5" s="9">
        <v>2552</v>
      </c>
      <c r="B5" s="15">
        <v>4.74</v>
      </c>
      <c r="C5" s="15">
        <v>762.33</v>
      </c>
      <c r="D5" s="15">
        <v>1116.89</v>
      </c>
      <c r="E5" s="15">
        <v>454.33</v>
      </c>
      <c r="F5" s="15">
        <v>762.58</v>
      </c>
      <c r="G5" s="15">
        <v>1253.85</v>
      </c>
      <c r="H5" s="15">
        <v>1088.26</v>
      </c>
      <c r="I5" s="15">
        <v>184.3</v>
      </c>
      <c r="J5" s="15">
        <v>31.9</v>
      </c>
      <c r="K5" s="15">
        <v>12.75</v>
      </c>
      <c r="L5" s="15">
        <v>6.67</v>
      </c>
      <c r="M5" s="15">
        <v>4.52</v>
      </c>
      <c r="N5" s="12">
        <v>5683.13</v>
      </c>
      <c r="P5" s="19">
        <f>N21</f>
        <v>381281.4281943387</v>
      </c>
    </row>
    <row r="6" spans="1:16" ht="21">
      <c r="A6" s="10">
        <v>2553</v>
      </c>
      <c r="B6" s="16">
        <v>37.97</v>
      </c>
      <c r="C6" s="16">
        <v>51.9</v>
      </c>
      <c r="D6" s="16">
        <v>20.19</v>
      </c>
      <c r="E6" s="16">
        <v>14.48</v>
      </c>
      <c r="F6" s="16">
        <v>394965.65</v>
      </c>
      <c r="G6" s="16">
        <v>1698046.08</v>
      </c>
      <c r="H6" s="16">
        <v>698261.2</v>
      </c>
      <c r="I6" s="16">
        <v>84834.05</v>
      </c>
      <c r="J6" s="16">
        <v>9852.52</v>
      </c>
      <c r="K6" s="16">
        <v>598.17</v>
      </c>
      <c r="L6" s="16">
        <v>102.94</v>
      </c>
      <c r="M6" s="16">
        <v>521.06</v>
      </c>
      <c r="N6" s="13">
        <v>2887306.23</v>
      </c>
      <c r="P6" s="19">
        <f aca="true" t="shared" si="0" ref="P6:P17">P5</f>
        <v>381281.4281943387</v>
      </c>
    </row>
    <row r="7" spans="1:16" ht="21">
      <c r="A7" s="10">
        <v>2554</v>
      </c>
      <c r="B7" s="16">
        <v>3355.75</v>
      </c>
      <c r="C7" s="16">
        <v>73793.25</v>
      </c>
      <c r="D7" s="16">
        <v>46614.68</v>
      </c>
      <c r="E7" s="16">
        <v>46571.61</v>
      </c>
      <c r="F7" s="16">
        <v>302153.61</v>
      </c>
      <c r="G7" s="16">
        <v>208165.19</v>
      </c>
      <c r="H7" s="16">
        <v>74988.22</v>
      </c>
      <c r="I7" s="16">
        <v>14511.38</v>
      </c>
      <c r="J7" s="16">
        <v>1786.81</v>
      </c>
      <c r="K7" s="16">
        <v>325.4</v>
      </c>
      <c r="L7" s="16">
        <v>28.69</v>
      </c>
      <c r="M7" s="16">
        <v>12.16</v>
      </c>
      <c r="N7" s="13">
        <v>772306.75</v>
      </c>
      <c r="P7" s="19">
        <f t="shared" si="0"/>
        <v>381281.4281943387</v>
      </c>
    </row>
    <row r="8" spans="1:16" ht="21">
      <c r="A8" s="10">
        <v>2555</v>
      </c>
      <c r="B8" s="16">
        <v>595.27</v>
      </c>
      <c r="C8" s="16">
        <v>9883.9</v>
      </c>
      <c r="D8" s="16">
        <v>3667.75</v>
      </c>
      <c r="E8" s="16">
        <v>750.76</v>
      </c>
      <c r="F8" s="16">
        <v>9764.61</v>
      </c>
      <c r="G8" s="16">
        <v>93469.81</v>
      </c>
      <c r="H8" s="16">
        <v>34090.13</v>
      </c>
      <c r="I8" s="16">
        <v>15057.68</v>
      </c>
      <c r="J8" s="16">
        <v>5175.69</v>
      </c>
      <c r="K8" s="16">
        <v>653.06</v>
      </c>
      <c r="L8" s="16">
        <v>1068.74</v>
      </c>
      <c r="M8" s="16">
        <v>420.06</v>
      </c>
      <c r="N8" s="13">
        <v>174597.45</v>
      </c>
      <c r="P8" s="19">
        <f t="shared" si="0"/>
        <v>381281.4281943387</v>
      </c>
    </row>
    <row r="9" spans="1:16" ht="21">
      <c r="A9" s="10">
        <v>2556</v>
      </c>
      <c r="B9" s="16">
        <v>276.22</v>
      </c>
      <c r="C9" s="16">
        <v>288.43</v>
      </c>
      <c r="D9" s="16">
        <v>1127.5</v>
      </c>
      <c r="E9" s="16">
        <v>4939.86</v>
      </c>
      <c r="F9" s="16">
        <v>99203.29</v>
      </c>
      <c r="G9" s="16">
        <v>114317.03</v>
      </c>
      <c r="H9" s="16">
        <v>112479.28</v>
      </c>
      <c r="I9" s="16">
        <v>31865.16</v>
      </c>
      <c r="J9" s="16">
        <v>12465.92</v>
      </c>
      <c r="K9" s="16">
        <v>1141.65</v>
      </c>
      <c r="L9" s="16">
        <v>475.61</v>
      </c>
      <c r="M9" s="16">
        <v>529.54</v>
      </c>
      <c r="N9" s="13">
        <v>379109.47</v>
      </c>
      <c r="P9" s="19">
        <f t="shared" si="0"/>
        <v>381281.4281943387</v>
      </c>
    </row>
    <row r="10" spans="1:16" ht="21">
      <c r="A10" s="10">
        <v>2557</v>
      </c>
      <c r="B10" s="16">
        <v>217.1</v>
      </c>
      <c r="C10" s="16">
        <v>1555.91</v>
      </c>
      <c r="D10" s="16">
        <v>2891.15</v>
      </c>
      <c r="E10" s="16">
        <v>20680.16</v>
      </c>
      <c r="F10" s="16">
        <v>103877.23</v>
      </c>
      <c r="G10" s="16">
        <v>220510.5</v>
      </c>
      <c r="H10" s="16">
        <v>19834.57</v>
      </c>
      <c r="I10" s="16">
        <v>39178.28</v>
      </c>
      <c r="J10" s="16">
        <v>1679.18</v>
      </c>
      <c r="K10" s="16">
        <v>7579.67</v>
      </c>
      <c r="L10" s="16">
        <v>126.55</v>
      </c>
      <c r="M10" s="16">
        <v>135.49</v>
      </c>
      <c r="N10" s="13">
        <v>418265.79</v>
      </c>
      <c r="P10" s="19">
        <f t="shared" si="0"/>
        <v>381281.4281943387</v>
      </c>
    </row>
    <row r="11" spans="1:16" ht="21">
      <c r="A11" s="10">
        <v>2558</v>
      </c>
      <c r="B11" s="16">
        <v>4498.48</v>
      </c>
      <c r="C11" s="16">
        <v>141.14</v>
      </c>
      <c r="D11" s="16">
        <v>85.86</v>
      </c>
      <c r="E11" s="16">
        <v>182.63</v>
      </c>
      <c r="F11" s="16">
        <v>565.81</v>
      </c>
      <c r="G11" s="16">
        <v>4763.21</v>
      </c>
      <c r="H11" s="16">
        <v>645.04</v>
      </c>
      <c r="I11" s="16">
        <v>3009.57</v>
      </c>
      <c r="J11" s="16">
        <v>347.74</v>
      </c>
      <c r="K11" s="16">
        <v>75.15</v>
      </c>
      <c r="L11" s="16">
        <v>75.34</v>
      </c>
      <c r="M11" s="16">
        <v>39.58</v>
      </c>
      <c r="N11" s="13">
        <v>14429.55</v>
      </c>
      <c r="P11" s="19">
        <f t="shared" si="0"/>
        <v>381281.4281943387</v>
      </c>
    </row>
    <row r="12" spans="1:16" ht="21">
      <c r="A12" s="10">
        <v>2559</v>
      </c>
      <c r="B12" s="16">
        <v>0</v>
      </c>
      <c r="C12" s="16">
        <v>1019.7</v>
      </c>
      <c r="D12" s="16">
        <v>6363.32</v>
      </c>
      <c r="E12" s="16">
        <v>2361.45</v>
      </c>
      <c r="F12" s="16">
        <v>17764.02</v>
      </c>
      <c r="G12" s="16">
        <v>21537.88</v>
      </c>
      <c r="H12" s="16">
        <v>15951.27</v>
      </c>
      <c r="I12" s="16">
        <v>13965.34</v>
      </c>
      <c r="J12" s="16">
        <v>1181.22</v>
      </c>
      <c r="K12" s="16">
        <v>766.95</v>
      </c>
      <c r="L12" s="16">
        <v>57.6</v>
      </c>
      <c r="M12" s="16">
        <v>55.54</v>
      </c>
      <c r="N12" s="13">
        <v>81024.29</v>
      </c>
      <c r="P12" s="19">
        <f t="shared" si="0"/>
        <v>381281.4281943387</v>
      </c>
    </row>
    <row r="13" spans="1:16" ht="21">
      <c r="A13" s="10">
        <v>2560</v>
      </c>
      <c r="B13" s="16">
        <v>12.7</v>
      </c>
      <c r="C13" s="16">
        <v>2983.79</v>
      </c>
      <c r="D13" s="16">
        <v>1496.76</v>
      </c>
      <c r="E13" s="16">
        <v>14049.37</v>
      </c>
      <c r="F13" s="16">
        <v>7276.61</v>
      </c>
      <c r="G13" s="16">
        <v>10763.71</v>
      </c>
      <c r="H13" s="16">
        <v>21661.94</v>
      </c>
      <c r="I13" s="16">
        <v>2165.21</v>
      </c>
      <c r="J13" s="16">
        <v>592.6</v>
      </c>
      <c r="K13" s="16">
        <v>294.01</v>
      </c>
      <c r="L13" s="16">
        <v>17.67</v>
      </c>
      <c r="M13" s="16">
        <v>19.56</v>
      </c>
      <c r="N13" s="13">
        <f aca="true" t="shared" si="1" ref="N13:N18">SUM(B13:M13)</f>
        <v>61333.93</v>
      </c>
      <c r="P13" s="19">
        <f t="shared" si="0"/>
        <v>381281.4281943387</v>
      </c>
    </row>
    <row r="14" spans="1:16" ht="21">
      <c r="A14" s="10">
        <v>2561</v>
      </c>
      <c r="B14" s="16">
        <v>18.29</v>
      </c>
      <c r="C14" s="16">
        <v>1755.02</v>
      </c>
      <c r="D14" s="16">
        <v>197.89</v>
      </c>
      <c r="E14" s="16">
        <v>2158.05</v>
      </c>
      <c r="F14" s="16">
        <v>23098.06</v>
      </c>
      <c r="G14" s="16">
        <v>15357.6</v>
      </c>
      <c r="H14" s="16">
        <v>12199.52</v>
      </c>
      <c r="I14" s="16">
        <v>892.18</v>
      </c>
      <c r="J14" s="16">
        <v>223.45</v>
      </c>
      <c r="K14" s="16">
        <v>267.45</v>
      </c>
      <c r="L14" s="16">
        <v>54.84</v>
      </c>
      <c r="M14" s="16">
        <v>480.09</v>
      </c>
      <c r="N14" s="13">
        <f t="shared" si="1"/>
        <v>56702.439999999995</v>
      </c>
      <c r="P14" s="19">
        <f t="shared" si="0"/>
        <v>381281.4281943387</v>
      </c>
    </row>
    <row r="15" spans="1:16" ht="21">
      <c r="A15" s="10">
        <v>2562</v>
      </c>
      <c r="B15" s="16">
        <v>440.05</v>
      </c>
      <c r="C15" s="16">
        <v>274.31</v>
      </c>
      <c r="D15" s="16">
        <v>176.6</v>
      </c>
      <c r="E15" s="16">
        <v>120.55</v>
      </c>
      <c r="F15" s="16">
        <v>4802.51</v>
      </c>
      <c r="G15" s="16">
        <v>2392.6</v>
      </c>
      <c r="H15" s="16">
        <v>153.82</v>
      </c>
      <c r="I15" s="16">
        <v>79.94</v>
      </c>
      <c r="J15" s="16">
        <v>4.11</v>
      </c>
      <c r="K15" s="16">
        <v>4</v>
      </c>
      <c r="L15" s="16">
        <v>15.44</v>
      </c>
      <c r="M15" s="16">
        <v>1.14</v>
      </c>
      <c r="N15" s="13">
        <f t="shared" si="1"/>
        <v>8465.070000000002</v>
      </c>
      <c r="P15" s="19">
        <f t="shared" si="0"/>
        <v>381281.4281943387</v>
      </c>
    </row>
    <row r="16" spans="1:16" ht="21">
      <c r="A16" s="10">
        <v>2563</v>
      </c>
      <c r="B16" s="22">
        <v>0.16</v>
      </c>
      <c r="C16" s="22">
        <v>99.58</v>
      </c>
      <c r="D16" s="22">
        <v>1432.89</v>
      </c>
      <c r="E16" s="22">
        <v>1387.83</v>
      </c>
      <c r="F16" s="22">
        <v>53703.67</v>
      </c>
      <c r="G16" s="22">
        <v>408.16</v>
      </c>
      <c r="H16" s="22">
        <v>162.39</v>
      </c>
      <c r="I16" s="22">
        <v>235.06</v>
      </c>
      <c r="J16" s="22">
        <v>35.84</v>
      </c>
      <c r="K16" s="22">
        <v>21.79</v>
      </c>
      <c r="L16" s="22">
        <v>18.57</v>
      </c>
      <c r="M16" s="22">
        <v>61.51</v>
      </c>
      <c r="N16" s="13">
        <f t="shared" si="1"/>
        <v>57567.45</v>
      </c>
      <c r="P16" s="19">
        <f t="shared" si="0"/>
        <v>381281.4281943387</v>
      </c>
    </row>
    <row r="17" spans="1:16" ht="21">
      <c r="A17" s="26">
        <v>2564</v>
      </c>
      <c r="B17" s="27">
        <v>523.1388888960098</v>
      </c>
      <c r="C17" s="27">
        <v>753.4828039270149</v>
      </c>
      <c r="D17" s="27">
        <v>1797.7860943227663</v>
      </c>
      <c r="E17" s="27">
        <v>2290.7358843061274</v>
      </c>
      <c r="F17" s="27">
        <v>5044.050617168962</v>
      </c>
      <c r="G17" s="27">
        <v>14159.578133298846</v>
      </c>
      <c r="H17" s="27">
        <v>10405.93138880975</v>
      </c>
      <c r="I17" s="27">
        <v>4599.753277295946</v>
      </c>
      <c r="J17" s="27">
        <v>222.68494304746153</v>
      </c>
      <c r="K17" s="27">
        <v>24.828173991407194</v>
      </c>
      <c r="L17" s="27">
        <v>19.929732691462508</v>
      </c>
      <c r="M17" s="27">
        <v>25.1165886472932</v>
      </c>
      <c r="N17" s="28">
        <f t="shared" si="1"/>
        <v>39867.01652640305</v>
      </c>
      <c r="P17" s="19">
        <f t="shared" si="0"/>
        <v>381281.4281943387</v>
      </c>
    </row>
    <row r="18" spans="1:16" ht="21">
      <c r="A18" s="23">
        <v>2565</v>
      </c>
      <c r="B18" s="24">
        <v>26.64110718761624</v>
      </c>
      <c r="C18" s="24">
        <v>21563.63399520045</v>
      </c>
      <c r="D18" s="24">
        <v>596.8369605441003</v>
      </c>
      <c r="E18" s="24">
        <v>27496.516104452185</v>
      </c>
      <c r="F18" s="24">
        <v>15661.855737758398</v>
      </c>
      <c r="G18" s="24">
        <v>20364.008933088553</v>
      </c>
      <c r="H18" s="24">
        <v>8208.422792329759</v>
      </c>
      <c r="I18" s="24">
        <v>1167.2792916092556</v>
      </c>
      <c r="J18" s="24">
        <v>259.4195812768152</v>
      </c>
      <c r="K18" s="24">
        <v>10.842773274022987</v>
      </c>
      <c r="L18" s="24">
        <v>15.868454218459991</v>
      </c>
      <c r="M18" s="24">
        <v>3.0468657949111697</v>
      </c>
      <c r="N18" s="25">
        <f t="shared" si="1"/>
        <v>95374.37259673452</v>
      </c>
      <c r="P18" s="19"/>
    </row>
    <row r="19" spans="1:16" ht="21">
      <c r="A19" s="10">
        <v>2566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3"/>
      <c r="P19" s="19"/>
    </row>
    <row r="20" spans="1:14" ht="21">
      <c r="A20" s="11" t="s">
        <v>16</v>
      </c>
      <c r="B20" s="17">
        <f>MAX(B5:B17)</f>
        <v>4498.48</v>
      </c>
      <c r="C20" s="17">
        <f>MAX(C5:C17)</f>
        <v>73793.25</v>
      </c>
      <c r="D20" s="17">
        <f aca="true" t="shared" si="2" ref="D20:M20">MAX(D5:D17)</f>
        <v>46614.68</v>
      </c>
      <c r="E20" s="17">
        <f t="shared" si="2"/>
        <v>46571.61</v>
      </c>
      <c r="F20" s="17">
        <f t="shared" si="2"/>
        <v>394965.65</v>
      </c>
      <c r="G20" s="17">
        <f t="shared" si="2"/>
        <v>1698046.08</v>
      </c>
      <c r="H20" s="17">
        <f t="shared" si="2"/>
        <v>698261.2</v>
      </c>
      <c r="I20" s="17">
        <f t="shared" si="2"/>
        <v>84834.05</v>
      </c>
      <c r="J20" s="17">
        <f t="shared" si="2"/>
        <v>12465.92</v>
      </c>
      <c r="K20" s="17">
        <f t="shared" si="2"/>
        <v>7579.67</v>
      </c>
      <c r="L20" s="17">
        <f t="shared" si="2"/>
        <v>1068.74</v>
      </c>
      <c r="M20" s="17">
        <f t="shared" si="2"/>
        <v>529.54</v>
      </c>
      <c r="N20" s="21">
        <f>MAX(N5:N17)</f>
        <v>2887306.23</v>
      </c>
    </row>
    <row r="21" spans="1:14" ht="21">
      <c r="A21" s="11" t="s">
        <v>14</v>
      </c>
      <c r="B21" s="17">
        <f>AVERAGE(B5:B17)</f>
        <v>767.68222222277</v>
      </c>
      <c r="C21" s="17">
        <f>AVERAGE(C5:C17)</f>
        <v>7181.749446455923</v>
      </c>
      <c r="D21" s="17">
        <f aca="true" t="shared" si="3" ref="D21:M21">AVERAGE(D5:D17)</f>
        <v>5153.020468794059</v>
      </c>
      <c r="E21" s="17">
        <f t="shared" si="3"/>
        <v>7381.678144946625</v>
      </c>
      <c r="F21" s="17">
        <f t="shared" si="3"/>
        <v>78690.90004747456</v>
      </c>
      <c r="G21" s="17">
        <f t="shared" si="3"/>
        <v>185011.16908717685</v>
      </c>
      <c r="H21" s="17">
        <f t="shared" si="3"/>
        <v>77070.8901068315</v>
      </c>
      <c r="I21" s="17">
        <f t="shared" si="3"/>
        <v>16198.300252099687</v>
      </c>
      <c r="J21" s="17">
        <f t="shared" si="3"/>
        <v>2584.5896110036506</v>
      </c>
      <c r="K21" s="17">
        <f t="shared" si="3"/>
        <v>904.99062876857</v>
      </c>
      <c r="L21" s="17">
        <f t="shared" si="3"/>
        <v>159.12228713011248</v>
      </c>
      <c r="M21" s="17">
        <f t="shared" si="3"/>
        <v>177.33589143440716</v>
      </c>
      <c r="N21" s="14">
        <f>SUM(B21:M21)</f>
        <v>381281.4281943387</v>
      </c>
    </row>
    <row r="22" spans="1:14" ht="21">
      <c r="A22" s="11" t="s">
        <v>15</v>
      </c>
      <c r="B22" s="17">
        <f>MIN(B5:B17)</f>
        <v>0</v>
      </c>
      <c r="C22" s="17">
        <f>MIN(C5:C17)</f>
        <v>51.9</v>
      </c>
      <c r="D22" s="17">
        <f aca="true" t="shared" si="4" ref="D22:M22">MIN(D5:D17)</f>
        <v>20.19</v>
      </c>
      <c r="E22" s="17">
        <f t="shared" si="4"/>
        <v>14.48</v>
      </c>
      <c r="F22" s="17">
        <f t="shared" si="4"/>
        <v>565.81</v>
      </c>
      <c r="G22" s="17">
        <f t="shared" si="4"/>
        <v>408.16</v>
      </c>
      <c r="H22" s="17">
        <f t="shared" si="4"/>
        <v>153.82</v>
      </c>
      <c r="I22" s="17">
        <f t="shared" si="4"/>
        <v>79.94</v>
      </c>
      <c r="J22" s="17">
        <f t="shared" si="4"/>
        <v>4.11</v>
      </c>
      <c r="K22" s="17">
        <f t="shared" si="4"/>
        <v>4</v>
      </c>
      <c r="L22" s="17">
        <f t="shared" si="4"/>
        <v>6.67</v>
      </c>
      <c r="M22" s="17">
        <f t="shared" si="4"/>
        <v>1.14</v>
      </c>
      <c r="N22" s="21">
        <f>MIN(N5:N17)</f>
        <v>5683.13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2023-04-24T09:03:42Z</dcterms:modified>
  <cp:category/>
  <cp:version/>
  <cp:contentType/>
  <cp:contentStatus/>
</cp:coreProperties>
</file>