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0E916588-4FFA-432C-8342-BED67F113BA1}" xr6:coauthVersionLast="47" xr6:coauthVersionMax="47" xr10:uidLastSave="{00000000-0000-0000-0000-000000000000}"/>
  <bookViews>
    <workbookView xWindow="-120" yWindow="-120" windowWidth="29040" windowHeight="15840"/>
  </bookViews>
  <sheets>
    <sheet name="กราฟ-W.25" sheetId="4" r:id="rId1"/>
    <sheet name="ปริมาณน้ำสูงสุด" sheetId="5" r:id="rId2"/>
    <sheet name="ปริมาณน้ำต่ำสุด" sheetId="6" r:id="rId3"/>
    <sheet name="Data W.25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24" i="3" l="1"/>
  <c r="E11" i="3"/>
  <c r="K11" i="3"/>
  <c r="O12" i="3"/>
  <c r="O13" i="3"/>
  <c r="O14" i="3"/>
  <c r="O15" i="3"/>
  <c r="O16" i="3"/>
  <c r="O17" i="3"/>
  <c r="O18" i="3"/>
  <c r="O19" i="3"/>
</calcChain>
</file>

<file path=xl/sharedStrings.xml><?xml version="1.0" encoding="utf-8"?>
<sst xmlns="http://schemas.openxmlformats.org/spreadsheetml/2006/main" count="69" uniqueCount="22">
  <si>
    <t xml:space="preserve">       ปริมาณน้ำรายปี</t>
  </si>
  <si>
    <t xml:space="preserve"> </t>
  </si>
  <si>
    <t>สถานี :  W.25  แม่น้ำวัง  บ้านร่องเคาะ  อ.วังเหนือ  จ.ลำปาง</t>
  </si>
  <si>
    <t>พื้นที่รับน้ำ 762    ตร.กม.</t>
  </si>
  <si>
    <t>ตลิ่งฝั่งซ้าย 387.240 ม.     ตลิ่งฝั่งขวา 387.320 ม.   ท้องน้ำ 381.285 ม.    ศูนย์เสาระดับน้ำ  381.903 ม. ร.ท.ก.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</si>
  <si>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</si>
  <si>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</si>
  <si>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</si>
  <si>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</si>
  <si>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</si>
  <si>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</si>
  <si>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</si>
  <si>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</si>
  <si>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</si>
  <si>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</si>
  <si>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</si>
  <si>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</si>
  <si>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</si>
  <si>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</si>
  <si>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</si>
  <si>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t xml:space="preserve">   2. เริ่มสำรวจปริมาณน้ำปี 2552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</si>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</sst>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0.00_)"/>
    <numFmt numFmtId="192" formatCode="d\ \ด\ด\ด"/>
  </numFmts>
  <fonts count="3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6.75"/>
      <name val="TH SarabunPSK"/>
      <family val="2"/>
    </font>
    <font>
      <sz val="17.2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4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b/>
      <sz val="15"/>
      <name val="AngsanaUPC"/>
      <family val="1"/>
    </font>
    <font>
      <b/>
      <sz val="12"/>
      <name val="AngsanaUPC"/>
      <family val="1"/>
    </font>
    <font>
      <sz val="15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</cellStyleXfs>
  <cellXfs count="132">
    <xf numFmtId="189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2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2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2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2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Border="1" applyAlignment="1"/>
    <xf numFmtId="2" fontId="21" fillId="0" borderId="0" xfId="26" applyNumberFormat="1" applyFont="1" applyBorder="1" applyAlignment="1">
      <alignment horizontal="centerContinuous"/>
    </xf>
    <xf numFmtId="2" fontId="21" fillId="0" borderId="0" xfId="26" applyNumberFormat="1" applyFont="1" applyBorder="1" applyAlignment="1">
      <alignment horizontal="center"/>
    </xf>
    <xf numFmtId="2" fontId="21" fillId="0" borderId="0" xfId="26" applyNumberFormat="1" applyFont="1" applyBorder="1"/>
    <xf numFmtId="2" fontId="23" fillId="0" borderId="0" xfId="26" applyNumberFormat="1" applyFont="1" applyBorder="1"/>
    <xf numFmtId="0" fontId="22" fillId="0" borderId="0" xfId="26" applyFont="1"/>
    <xf numFmtId="0" fontId="22" fillId="0" borderId="0" xfId="26" applyFont="1" applyAlignment="1">
      <alignment horizontal="right"/>
    </xf>
    <xf numFmtId="2" fontId="22" fillId="0" borderId="0" xfId="26" applyNumberFormat="1" applyFont="1"/>
    <xf numFmtId="2" fontId="24" fillId="0" borderId="0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2" fontId="20" fillId="0" borderId="0" xfId="26" applyNumberFormat="1" applyFont="1" applyBorder="1"/>
    <xf numFmtId="192" fontId="20" fillId="0" borderId="23" xfId="26" applyNumberFormat="1" applyFont="1" applyBorder="1"/>
    <xf numFmtId="192" fontId="20" fillId="0" borderId="27" xfId="26" applyNumberFormat="1" applyFont="1" applyBorder="1"/>
    <xf numFmtId="192" fontId="25" fillId="0" borderId="23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92" fontId="20" fillId="0" borderId="31" xfId="26" applyNumberFormat="1" applyFont="1" applyBorder="1"/>
    <xf numFmtId="1" fontId="26" fillId="0" borderId="32" xfId="26" applyNumberFormat="1" applyFont="1" applyBorder="1"/>
    <xf numFmtId="192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31" fillId="0" borderId="16" xfId="26" applyFont="1" applyBorder="1"/>
    <xf numFmtId="0" fontId="20" fillId="0" borderId="0" xfId="26" applyFont="1" applyAlignment="1">
      <alignment horizontal="right"/>
    </xf>
    <xf numFmtId="0" fontId="34" fillId="0" borderId="0" xfId="26" applyFont="1" applyAlignment="1">
      <alignment horizontal="left"/>
    </xf>
    <xf numFmtId="2" fontId="34" fillId="0" borderId="0" xfId="26" applyNumberFormat="1" applyFont="1"/>
    <xf numFmtId="192" fontId="34" fillId="0" borderId="0" xfId="26" applyNumberFormat="1" applyFont="1" applyAlignment="1">
      <alignment horizontal="right"/>
    </xf>
    <xf numFmtId="0" fontId="34" fillId="0" borderId="0" xfId="26" applyFont="1"/>
    <xf numFmtId="192" fontId="34" fillId="0" borderId="0" xfId="26" applyNumberFormat="1" applyFont="1"/>
    <xf numFmtId="2" fontId="34" fillId="0" borderId="0" xfId="26" applyNumberFormat="1" applyFont="1" applyAlignment="1">
      <alignment horizontal="right"/>
    </xf>
    <xf numFmtId="192" fontId="34" fillId="0" borderId="0" xfId="26" applyNumberFormat="1" applyFont="1" applyAlignment="1">
      <alignment horizontal="center"/>
    </xf>
    <xf numFmtId="2" fontId="34" fillId="0" borderId="0" xfId="26" applyNumberFormat="1" applyFont="1" applyAlignment="1">
      <alignment horizontal="left"/>
    </xf>
    <xf numFmtId="2" fontId="34" fillId="0" borderId="0" xfId="26" applyNumberFormat="1" applyFont="1" applyAlignment="1">
      <alignment horizontal="center"/>
    </xf>
    <xf numFmtId="0" fontId="34" fillId="0" borderId="10" xfId="26" applyFont="1" applyBorder="1" applyAlignment="1">
      <alignment horizontal="center"/>
    </xf>
    <xf numFmtId="2" fontId="34" fillId="0" borderId="11" xfId="26" applyNumberFormat="1" applyFont="1" applyBorder="1" applyAlignment="1">
      <alignment horizontal="centerContinuous"/>
    </xf>
    <xf numFmtId="0" fontId="34" fillId="0" borderId="11" xfId="26" applyFont="1" applyBorder="1" applyAlignment="1">
      <alignment horizontal="centerContinuous"/>
    </xf>
    <xf numFmtId="192" fontId="34" fillId="0" borderId="11" xfId="26" applyNumberFormat="1" applyFont="1" applyBorder="1" applyAlignment="1">
      <alignment horizontal="centerContinuous"/>
    </xf>
    <xf numFmtId="192" fontId="34" fillId="0" borderId="12" xfId="26" applyNumberFormat="1" applyFont="1" applyBorder="1" applyAlignment="1">
      <alignment horizontal="centerContinuous"/>
    </xf>
    <xf numFmtId="192" fontId="34" fillId="0" borderId="13" xfId="26" applyNumberFormat="1" applyFont="1" applyBorder="1" applyAlignment="1">
      <alignment horizontal="centerContinuous"/>
    </xf>
    <xf numFmtId="2" fontId="34" fillId="0" borderId="14" xfId="26" applyNumberFormat="1" applyFont="1" applyBorder="1" applyAlignment="1">
      <alignment horizontal="centerContinuous"/>
    </xf>
    <xf numFmtId="2" fontId="34" fillId="0" borderId="15" xfId="26" applyNumberFormat="1" applyFont="1" applyBorder="1" applyAlignment="1">
      <alignment horizontal="centerContinuous"/>
    </xf>
    <xf numFmtId="0" fontId="34" fillId="0" borderId="16" xfId="26" applyFont="1" applyBorder="1" applyAlignment="1">
      <alignment horizontal="center"/>
    </xf>
    <xf numFmtId="2" fontId="34" fillId="0" borderId="17" xfId="26" applyNumberFormat="1" applyFont="1" applyBorder="1" applyAlignment="1">
      <alignment horizontal="centerContinuous"/>
    </xf>
    <xf numFmtId="0" fontId="34" fillId="0" borderId="18" xfId="26" applyFont="1" applyBorder="1" applyAlignment="1">
      <alignment horizontal="centerContinuous"/>
    </xf>
    <xf numFmtId="192" fontId="34" fillId="0" borderId="17" xfId="26" applyNumberFormat="1" applyFont="1" applyBorder="1" applyAlignment="1">
      <alignment horizontal="centerContinuous"/>
    </xf>
    <xf numFmtId="0" fontId="34" fillId="0" borderId="17" xfId="26" applyFont="1" applyBorder="1" applyAlignment="1">
      <alignment horizontal="centerContinuous"/>
    </xf>
    <xf numFmtId="192" fontId="34" fillId="0" borderId="19" xfId="26" applyNumberFormat="1" applyFont="1" applyBorder="1" applyAlignment="1">
      <alignment horizontal="centerContinuous"/>
    </xf>
    <xf numFmtId="2" fontId="34" fillId="0" borderId="18" xfId="26" applyNumberFormat="1" applyFont="1" applyBorder="1" applyAlignment="1">
      <alignment horizontal="center"/>
    </xf>
    <xf numFmtId="2" fontId="34" fillId="0" borderId="17" xfId="26" applyNumberFormat="1" applyFont="1" applyBorder="1" applyAlignment="1">
      <alignment horizontal="center"/>
    </xf>
    <xf numFmtId="2" fontId="34" fillId="0" borderId="16" xfId="26" applyNumberFormat="1" applyFont="1" applyBorder="1" applyAlignment="1">
      <alignment horizontal="center"/>
    </xf>
    <xf numFmtId="2" fontId="35" fillId="0" borderId="20" xfId="26" applyNumberFormat="1" applyFont="1" applyBorder="1" applyAlignment="1">
      <alignment horizontal="center"/>
    </xf>
    <xf numFmtId="192" fontId="35" fillId="0" borderId="20" xfId="26" applyNumberFormat="1" applyFont="1" applyBorder="1" applyAlignment="1">
      <alignment horizontal="center"/>
    </xf>
    <xf numFmtId="192" fontId="35" fillId="0" borderId="16" xfId="26" applyNumberFormat="1" applyFont="1" applyBorder="1" applyAlignment="1">
      <alignment horizontal="center"/>
    </xf>
    <xf numFmtId="0" fontId="34" fillId="0" borderId="19" xfId="26" applyFont="1" applyBorder="1"/>
    <xf numFmtId="2" fontId="35" fillId="0" borderId="17" xfId="26" applyNumberFormat="1" applyFont="1" applyBorder="1" applyAlignment="1">
      <alignment horizontal="center"/>
    </xf>
    <xf numFmtId="192" fontId="35" fillId="0" borderId="17" xfId="26" applyNumberFormat="1" applyFont="1" applyBorder="1" applyAlignment="1">
      <alignment horizontal="center"/>
    </xf>
    <xf numFmtId="192" fontId="35" fillId="0" borderId="19" xfId="26" applyNumberFormat="1" applyFont="1" applyBorder="1" applyAlignment="1">
      <alignment horizontal="center"/>
    </xf>
    <xf numFmtId="0" fontId="31" fillId="0" borderId="10" xfId="26" applyFont="1" applyFill="1" applyBorder="1"/>
    <xf numFmtId="2" fontId="31" fillId="18" borderId="21" xfId="26" applyNumberFormat="1" applyFont="1" applyFill="1" applyBorder="1" applyAlignment="1">
      <alignment horizontal="right"/>
    </xf>
    <xf numFmtId="2" fontId="31" fillId="0" borderId="22" xfId="26" applyNumberFormat="1" applyFont="1" applyFill="1" applyBorder="1" applyAlignment="1">
      <alignment horizontal="right"/>
    </xf>
    <xf numFmtId="16" fontId="31" fillId="0" borderId="23" xfId="26" applyNumberFormat="1" applyFont="1" applyFill="1" applyBorder="1" applyAlignment="1">
      <alignment horizontal="right"/>
    </xf>
    <xf numFmtId="2" fontId="31" fillId="0" borderId="24" xfId="26" applyNumberFormat="1" applyFont="1" applyBorder="1" applyAlignment="1">
      <alignment horizontal="right"/>
    </xf>
    <xf numFmtId="2" fontId="31" fillId="0" borderId="25" xfId="26" applyNumberFormat="1" applyFont="1" applyBorder="1" applyAlignment="1">
      <alignment horizontal="right"/>
    </xf>
    <xf numFmtId="16" fontId="31" fillId="0" borderId="26" xfId="26" applyNumberFormat="1" applyFont="1" applyBorder="1" applyAlignment="1">
      <alignment horizontal="right"/>
    </xf>
    <xf numFmtId="2" fontId="31" fillId="0" borderId="21" xfId="26" applyNumberFormat="1" applyFont="1" applyBorder="1" applyAlignment="1">
      <alignment horizontal="right"/>
    </xf>
    <xf numFmtId="2" fontId="31" fillId="0" borderId="22" xfId="26" applyNumberFormat="1" applyFont="1" applyBorder="1" applyAlignment="1">
      <alignment horizontal="right"/>
    </xf>
    <xf numFmtId="16" fontId="31" fillId="0" borderId="23" xfId="26" applyNumberFormat="1" applyFont="1" applyBorder="1" applyAlignment="1"/>
    <xf numFmtId="2" fontId="31" fillId="0" borderId="27" xfId="26" applyNumberFormat="1" applyFont="1" applyBorder="1" applyAlignment="1">
      <alignment horizontal="right"/>
    </xf>
    <xf numFmtId="2" fontId="31" fillId="0" borderId="21" xfId="26" applyNumberFormat="1" applyFont="1" applyFill="1" applyBorder="1" applyAlignment="1">
      <alignment horizontal="right"/>
    </xf>
    <xf numFmtId="16" fontId="31" fillId="0" borderId="23" xfId="26" applyNumberFormat="1" applyFont="1" applyBorder="1" applyAlignment="1">
      <alignment horizontal="right"/>
    </xf>
    <xf numFmtId="2" fontId="31" fillId="0" borderId="28" xfId="26" applyNumberFormat="1" applyFont="1" applyBorder="1" applyAlignment="1">
      <alignment horizontal="right"/>
    </xf>
    <xf numFmtId="16" fontId="31" fillId="0" borderId="27" xfId="26" applyNumberFormat="1" applyFont="1" applyBorder="1" applyAlignment="1">
      <alignment horizontal="right"/>
    </xf>
    <xf numFmtId="16" fontId="31" fillId="0" borderId="23" xfId="26" applyNumberFormat="1" applyFont="1" applyFill="1" applyBorder="1" applyAlignment="1"/>
    <xf numFmtId="2" fontId="31" fillId="0" borderId="20" xfId="26" applyNumberFormat="1" applyFont="1" applyBorder="1" applyAlignment="1">
      <alignment horizontal="right"/>
    </xf>
    <xf numFmtId="16" fontId="31" fillId="0" borderId="27" xfId="26" applyNumberFormat="1" applyFont="1" applyFill="1" applyBorder="1" applyAlignment="1"/>
    <xf numFmtId="2" fontId="31" fillId="0" borderId="0" xfId="26" applyNumberFormat="1" applyFont="1"/>
    <xf numFmtId="2" fontId="31" fillId="0" borderId="21" xfId="26" applyNumberFormat="1" applyFont="1" applyBorder="1"/>
    <xf numFmtId="2" fontId="31" fillId="0" borderId="28" xfId="26" applyNumberFormat="1" applyFont="1" applyBorder="1"/>
    <xf numFmtId="2" fontId="31" fillId="0" borderId="27" xfId="26" applyNumberFormat="1" applyFont="1" applyBorder="1"/>
    <xf numFmtId="2" fontId="31" fillId="0" borderId="22" xfId="26" applyNumberFormat="1" applyFont="1" applyBorder="1" applyAlignment="1">
      <alignment horizontal="center"/>
    </xf>
    <xf numFmtId="16" fontId="31" fillId="0" borderId="23" xfId="26" applyNumberFormat="1" applyFont="1" applyBorder="1" applyAlignment="1">
      <alignment horizontal="center"/>
    </xf>
    <xf numFmtId="16" fontId="31" fillId="0" borderId="27" xfId="26" applyNumberFormat="1" applyFont="1" applyBorder="1"/>
    <xf numFmtId="2" fontId="31" fillId="0" borderId="21" xfId="26" applyNumberFormat="1" applyFont="1" applyBorder="1" applyAlignment="1">
      <alignment horizontal="center"/>
    </xf>
    <xf numFmtId="2" fontId="36" fillId="0" borderId="21" xfId="26" applyNumberFormat="1" applyFont="1" applyBorder="1"/>
    <xf numFmtId="2" fontId="36" fillId="0" borderId="22" xfId="26" applyNumberFormat="1" applyFont="1" applyBorder="1" applyAlignment="1">
      <alignment horizontal="center"/>
    </xf>
    <xf numFmtId="16" fontId="36" fillId="0" borderId="23" xfId="26" applyNumberFormat="1" applyFont="1" applyBorder="1" applyAlignment="1">
      <alignment horizontal="right"/>
    </xf>
    <xf numFmtId="2" fontId="36" fillId="0" borderId="28" xfId="26" applyNumberFormat="1" applyFont="1" applyBorder="1"/>
    <xf numFmtId="16" fontId="36" fillId="0" borderId="27" xfId="26" applyNumberFormat="1" applyFont="1" applyBorder="1" applyAlignment="1">
      <alignment horizontal="right"/>
    </xf>
    <xf numFmtId="16" fontId="36" fillId="0" borderId="23" xfId="26" applyNumberFormat="1" applyFont="1" applyBorder="1" applyAlignment="1">
      <alignment horizontal="center"/>
    </xf>
    <xf numFmtId="16" fontId="36" fillId="0" borderId="27" xfId="26" applyNumberFormat="1" applyFont="1" applyBorder="1"/>
    <xf numFmtId="2" fontId="36" fillId="0" borderId="21" xfId="26" applyNumberFormat="1" applyFont="1" applyBorder="1" applyAlignment="1">
      <alignment horizontal="center"/>
    </xf>
    <xf numFmtId="2" fontId="36" fillId="0" borderId="27" xfId="26" applyNumberFormat="1" applyFont="1" applyBorder="1"/>
    <xf numFmtId="2" fontId="31" fillId="0" borderId="21" xfId="0" applyNumberFormat="1" applyFont="1" applyBorder="1"/>
    <xf numFmtId="2" fontId="31" fillId="0" borderId="22" xfId="0" applyNumberFormat="1" applyFont="1" applyBorder="1" applyAlignment="1">
      <alignment horizontal="right"/>
    </xf>
    <xf numFmtId="16" fontId="31" fillId="0" borderId="23" xfId="0" applyNumberFormat="1" applyFont="1" applyBorder="1" applyAlignment="1">
      <alignment horizontal="right"/>
    </xf>
    <xf numFmtId="2" fontId="31" fillId="0" borderId="28" xfId="0" applyNumberFormat="1" applyFont="1" applyBorder="1"/>
    <xf numFmtId="16" fontId="31" fillId="0" borderId="27" xfId="0" applyNumberFormat="1" applyFont="1" applyBorder="1" applyAlignment="1">
      <alignment horizontal="right"/>
    </xf>
    <xf numFmtId="16" fontId="31" fillId="0" borderId="27" xfId="0" applyNumberFormat="1" applyFont="1" applyBorder="1"/>
    <xf numFmtId="2" fontId="31" fillId="0" borderId="21" xfId="0" applyNumberFormat="1" applyFont="1" applyBorder="1" applyAlignment="1">
      <alignment horizontal="right"/>
    </xf>
    <xf numFmtId="2" fontId="31" fillId="0" borderId="27" xfId="0" applyNumberFormat="1" applyFont="1" applyBorder="1"/>
    <xf numFmtId="2" fontId="24" fillId="0" borderId="0" xfId="26" applyNumberFormat="1" applyFont="1"/>
    <xf numFmtId="2" fontId="22" fillId="0" borderId="0" xfId="26" applyNumberFormat="1" applyFont="1" applyAlignment="1">
      <alignment horizontal="right"/>
    </xf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Normal 2" xfId="43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W25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6970033296337403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365415986949429"/>
          <c:w val="0.76581576026637066"/>
          <c:h val="0.5970636215334420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839-B7E9-B6541F9B48C8}"/>
                </c:ext>
              </c:extLst>
            </c:dLbl>
            <c:dLbl>
              <c:idx val="1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D-4839-B7E9-B6541F9B48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W.25'!$Q$9:$Q$25</c:f>
              <c:numCache>
                <c:formatCode>0.00</c:formatCode>
                <c:ptCount val="17"/>
                <c:pt idx="0">
                  <c:v>2.2200000000000002</c:v>
                </c:pt>
                <c:pt idx="1">
                  <c:v>1.08</c:v>
                </c:pt>
                <c:pt idx="2">
                  <c:v>2.65</c:v>
                </c:pt>
                <c:pt idx="3">
                  <c:v>1.6999999999999886</c:v>
                </c:pt>
                <c:pt idx="4">
                  <c:v>4.1269999999999527</c:v>
                </c:pt>
                <c:pt idx="5">
                  <c:v>2.8499999999999659</c:v>
                </c:pt>
                <c:pt idx="6">
                  <c:v>2.7399999999999523</c:v>
                </c:pt>
                <c:pt idx="7">
                  <c:v>3.0670000000000073</c:v>
                </c:pt>
                <c:pt idx="8">
                  <c:v>2.3999999999999773</c:v>
                </c:pt>
                <c:pt idx="9">
                  <c:v>1.2799999999999727</c:v>
                </c:pt>
                <c:pt idx="10">
                  <c:v>2.9470000000000027</c:v>
                </c:pt>
                <c:pt idx="11">
                  <c:v>3.1200000000000045</c:v>
                </c:pt>
                <c:pt idx="12">
                  <c:v>3.2599999999999909</c:v>
                </c:pt>
                <c:pt idx="13">
                  <c:v>2.5999999999999659</c:v>
                </c:pt>
                <c:pt idx="14">
                  <c:v>4.1999999999999886</c:v>
                </c:pt>
                <c:pt idx="15">
                  <c:v>2.6200000000000045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839-B7E9-B6541F9B48C8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W.25'!$A$9:$A$25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W.25'!$R$9:$R$25</c:f>
              <c:numCache>
                <c:formatCode>0.00</c:formatCode>
                <c:ptCount val="17"/>
                <c:pt idx="0" formatCode="General">
                  <c:v>0</c:v>
                </c:pt>
                <c:pt idx="1">
                  <c:v>-0.43</c:v>
                </c:pt>
                <c:pt idx="2">
                  <c:v>-0.45</c:v>
                </c:pt>
                <c:pt idx="3">
                  <c:v>-0.37000000000000455</c:v>
                </c:pt>
                <c:pt idx="4">
                  <c:v>-0.37999999999999545</c:v>
                </c:pt>
                <c:pt idx="5">
                  <c:v>-0.44100000000003092</c:v>
                </c:pt>
                <c:pt idx="6">
                  <c:v>-0.60000000000002274</c:v>
                </c:pt>
                <c:pt idx="7">
                  <c:v>-0.54300000000000637</c:v>
                </c:pt>
                <c:pt idx="8">
                  <c:v>-0.54000000000002046</c:v>
                </c:pt>
                <c:pt idx="9">
                  <c:v>-0.57300000000003593</c:v>
                </c:pt>
                <c:pt idx="10">
                  <c:v>-0.87000000000000455</c:v>
                </c:pt>
                <c:pt idx="11">
                  <c:v>-0.3900000000000432</c:v>
                </c:pt>
                <c:pt idx="12">
                  <c:v>-0.35000000000002274</c:v>
                </c:pt>
                <c:pt idx="13">
                  <c:v>-0.56300000000004502</c:v>
                </c:pt>
                <c:pt idx="14">
                  <c:v>-0.68999999999999773</c:v>
                </c:pt>
                <c:pt idx="15" formatCode="General">
                  <c:v>-2.0000000000038654E-2</c:v>
                </c:pt>
                <c:pt idx="16" formatCode="General">
                  <c:v>-0.10000000000002274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D-4839-B7E9-B6541F9B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226223"/>
        <c:axId val="1"/>
      </c:barChart>
      <c:catAx>
        <c:axId val="979226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922622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6514983351834"/>
          <c:y val="0.234910277324632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905894519131334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4576271186440679"/>
          <c:w val="0.77249224405377459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3216539504433698E-3"/>
                  <c:y val="-1.1153521064104277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A-4FDF-87F8-E8821B3E85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W.25'!$A$12:$A$24</c:f>
              <c:numCache>
                <c:formatCode>General</c:formatCode>
                <c:ptCount val="13"/>
                <c:pt idx="0">
                  <c:v>2552</c:v>
                </c:pt>
                <c:pt idx="1">
                  <c:v>2553</c:v>
                </c:pt>
                <c:pt idx="2">
                  <c:v>2554</c:v>
                </c:pt>
                <c:pt idx="3">
                  <c:v>2555</c:v>
                </c:pt>
                <c:pt idx="4">
                  <c:v>2556</c:v>
                </c:pt>
                <c:pt idx="5">
                  <c:v>2557</c:v>
                </c:pt>
                <c:pt idx="6">
                  <c:v>2558</c:v>
                </c:pt>
                <c:pt idx="7">
                  <c:v>2559</c:v>
                </c:pt>
                <c:pt idx="8">
                  <c:v>2560</c:v>
                </c:pt>
                <c:pt idx="9">
                  <c:v>2561</c:v>
                </c:pt>
                <c:pt idx="10">
                  <c:v>2562</c:v>
                </c:pt>
                <c:pt idx="11">
                  <c:v>2563</c:v>
                </c:pt>
                <c:pt idx="12">
                  <c:v>2564</c:v>
                </c:pt>
              </c:numCache>
            </c:numRef>
          </c:cat>
          <c:val>
            <c:numRef>
              <c:f>'Data W.25'!$C$12:$C$24</c:f>
              <c:numCache>
                <c:formatCode>0.00</c:formatCode>
                <c:ptCount val="13"/>
                <c:pt idx="0">
                  <c:v>80.69</c:v>
                </c:pt>
                <c:pt idx="1">
                  <c:v>626.89</c:v>
                </c:pt>
                <c:pt idx="2">
                  <c:v>239.5</c:v>
                </c:pt>
                <c:pt idx="3">
                  <c:v>171.11</c:v>
                </c:pt>
                <c:pt idx="4">
                  <c:v>105.46</c:v>
                </c:pt>
                <c:pt idx="5">
                  <c:v>69.650000000000006</c:v>
                </c:pt>
                <c:pt idx="6">
                  <c:v>15.73</c:v>
                </c:pt>
                <c:pt idx="7">
                  <c:v>175.55</c:v>
                </c:pt>
                <c:pt idx="8">
                  <c:v>174.5</c:v>
                </c:pt>
                <c:pt idx="9">
                  <c:v>194.4</c:v>
                </c:pt>
                <c:pt idx="10">
                  <c:v>109</c:v>
                </c:pt>
                <c:pt idx="11">
                  <c:v>536</c:v>
                </c:pt>
                <c:pt idx="12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A-4FDF-87F8-E8821B3E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1051823"/>
        <c:axId val="1"/>
      </c:barChart>
      <c:catAx>
        <c:axId val="1041051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1051823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W.25 </a:t>
            </a:r>
            <a:r>
              <a:rPr lang="th-TH"/>
              <a:t>แม่น้ำวัง บ้านร่องเคาะ อ.วังเหนือ จ.ลำปาง</a:t>
            </a:r>
          </a:p>
        </c:rich>
      </c:tx>
      <c:layout>
        <c:manualLayout>
          <c:xMode val="edge"/>
          <c:yMode val="edge"/>
          <c:x val="0.2905894519131334"/>
          <c:y val="2.542372881355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4576271186440679"/>
          <c:w val="0.78076525336091007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"/>
              <c:layout>
                <c:manualLayout>
                  <c:x val="-2.4111153634233939E-3"/>
                  <c:y val="-1.131064549134741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4-4466-97ED-697F58B453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W.25'!$A$12:$A$24</c:f>
              <c:numCache>
                <c:formatCode>General</c:formatCode>
                <c:ptCount val="13"/>
                <c:pt idx="0">
                  <c:v>2552</c:v>
                </c:pt>
                <c:pt idx="1">
                  <c:v>2553</c:v>
                </c:pt>
                <c:pt idx="2">
                  <c:v>2554</c:v>
                </c:pt>
                <c:pt idx="3">
                  <c:v>2555</c:v>
                </c:pt>
                <c:pt idx="4">
                  <c:v>2556</c:v>
                </c:pt>
                <c:pt idx="5">
                  <c:v>2557</c:v>
                </c:pt>
                <c:pt idx="6">
                  <c:v>2558</c:v>
                </c:pt>
                <c:pt idx="7">
                  <c:v>2559</c:v>
                </c:pt>
                <c:pt idx="8">
                  <c:v>2560</c:v>
                </c:pt>
                <c:pt idx="9">
                  <c:v>2561</c:v>
                </c:pt>
                <c:pt idx="10">
                  <c:v>2562</c:v>
                </c:pt>
                <c:pt idx="11">
                  <c:v>2563</c:v>
                </c:pt>
                <c:pt idx="12">
                  <c:v>2564</c:v>
                </c:pt>
              </c:numCache>
            </c:numRef>
          </c:cat>
          <c:val>
            <c:numRef>
              <c:f>'Data W.25'!$I$12:$I$24</c:f>
              <c:numCache>
                <c:formatCode>0.00</c:formatCode>
                <c:ptCount val="13"/>
                <c:pt idx="0">
                  <c:v>0.15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0.12</c:v>
                </c:pt>
                <c:pt idx="5">
                  <c:v>0.06</c:v>
                </c:pt>
                <c:pt idx="6">
                  <c:v>0.03</c:v>
                </c:pt>
                <c:pt idx="7">
                  <c:v>0</c:v>
                </c:pt>
                <c:pt idx="8">
                  <c:v>0.12</c:v>
                </c:pt>
                <c:pt idx="9">
                  <c:v>0.2</c:v>
                </c:pt>
                <c:pt idx="10">
                  <c:v>0.01</c:v>
                </c:pt>
                <c:pt idx="11">
                  <c:v>0</c:v>
                </c:pt>
                <c:pt idx="1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66-97ED-697F58B4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9225263"/>
        <c:axId val="1"/>
      </c:barChart>
      <c:catAx>
        <c:axId val="979225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9225263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8-496F-87E9-3FD44F2D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2862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8-496F-87E9-3FD44F2D48C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8-496F-87E9-3FD44F2D48C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8-496F-87E9-3FD44F2D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28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97922862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A2AEC-517D-9A14-4824-8C434D173C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62148-0315-9550-C42B-2FBA348913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9C7F2-D7FF-0CFC-A970-B79955B9E3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9617C244-0DDA-2D32-12C3-A86A0F30F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4" workbookViewId="0">
      <selection activeCell="X23" sqref="X23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9.1640625" style="11" customWidth="1"/>
    <col min="11" max="11" width="7.33203125" style="6" customWidth="1"/>
    <col min="12" max="12" width="7.83203125" style="6" customWidth="1"/>
    <col min="13" max="13" width="9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6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54" t="s">
        <v>2</v>
      </c>
      <c r="B3" s="55"/>
      <c r="C3" s="55"/>
      <c r="D3" s="56"/>
      <c r="E3" s="55"/>
      <c r="F3" s="55"/>
      <c r="G3" s="56"/>
      <c r="H3" s="55"/>
      <c r="I3" s="57"/>
      <c r="J3" s="58"/>
      <c r="K3" s="59"/>
      <c r="L3" s="60" t="s">
        <v>3</v>
      </c>
      <c r="M3" s="58"/>
      <c r="N3" s="55"/>
      <c r="O3" s="55"/>
      <c r="P3" s="12"/>
    </row>
    <row r="4" spans="1:21" ht="22.7" customHeight="1" x14ac:dyDescent="0.45">
      <c r="A4" s="54" t="s">
        <v>4</v>
      </c>
      <c r="B4" s="61"/>
      <c r="C4" s="61"/>
      <c r="D4" s="56"/>
      <c r="E4" s="55"/>
      <c r="F4" s="55"/>
      <c r="G4" s="56"/>
      <c r="H4" s="55"/>
      <c r="I4" s="62"/>
      <c r="J4" s="60"/>
      <c r="K4" s="59"/>
      <c r="L4" s="59"/>
      <c r="M4" s="58"/>
      <c r="N4" s="55"/>
      <c r="O4" s="55"/>
      <c r="P4" s="12"/>
      <c r="Q4" s="1">
        <v>381.90300000000002</v>
      </c>
    </row>
    <row r="5" spans="1:21" x14ac:dyDescent="0.45">
      <c r="A5" s="63"/>
      <c r="B5" s="64" t="s">
        <v>5</v>
      </c>
      <c r="C5" s="65"/>
      <c r="D5" s="66"/>
      <c r="E5" s="64"/>
      <c r="F5" s="64"/>
      <c r="G5" s="67"/>
      <c r="H5" s="67" t="s">
        <v>6</v>
      </c>
      <c r="I5" s="64"/>
      <c r="J5" s="66"/>
      <c r="K5" s="64"/>
      <c r="L5" s="64"/>
      <c r="M5" s="68"/>
      <c r="N5" s="69" t="s">
        <v>7</v>
      </c>
      <c r="O5" s="70"/>
      <c r="P5" s="13"/>
    </row>
    <row r="6" spans="1:21" x14ac:dyDescent="0.45">
      <c r="A6" s="71" t="s">
        <v>8</v>
      </c>
      <c r="B6" s="72" t="s">
        <v>9</v>
      </c>
      <c r="C6" s="73"/>
      <c r="D6" s="74"/>
      <c r="E6" s="72" t="s">
        <v>10</v>
      </c>
      <c r="F6" s="75"/>
      <c r="G6" s="74"/>
      <c r="H6" s="72" t="s">
        <v>9</v>
      </c>
      <c r="I6" s="75"/>
      <c r="J6" s="74"/>
      <c r="K6" s="72" t="s">
        <v>10</v>
      </c>
      <c r="L6" s="75"/>
      <c r="M6" s="76"/>
      <c r="N6" s="77" t="s">
        <v>1</v>
      </c>
      <c r="O6" s="78"/>
      <c r="P6" s="14"/>
    </row>
    <row r="7" spans="1:21" s="6" customFormat="1" x14ac:dyDescent="0.45">
      <c r="A7" s="79" t="s">
        <v>11</v>
      </c>
      <c r="B7" s="80" t="s">
        <v>12</v>
      </c>
      <c r="C7" s="80" t="s">
        <v>13</v>
      </c>
      <c r="D7" s="81" t="s">
        <v>14</v>
      </c>
      <c r="E7" s="80" t="s">
        <v>12</v>
      </c>
      <c r="F7" s="80" t="s">
        <v>13</v>
      </c>
      <c r="G7" s="81" t="s">
        <v>14</v>
      </c>
      <c r="H7" s="80" t="s">
        <v>12</v>
      </c>
      <c r="I7" s="80" t="s">
        <v>13</v>
      </c>
      <c r="J7" s="81" t="s">
        <v>14</v>
      </c>
      <c r="K7" s="80" t="s">
        <v>12</v>
      </c>
      <c r="L7" s="80" t="s">
        <v>13</v>
      </c>
      <c r="M7" s="82" t="s">
        <v>14</v>
      </c>
      <c r="N7" s="80" t="s">
        <v>13</v>
      </c>
      <c r="O7" s="80" t="s">
        <v>15</v>
      </c>
      <c r="P7" s="15"/>
    </row>
    <row r="8" spans="1:21" x14ac:dyDescent="0.45">
      <c r="A8" s="83"/>
      <c r="B8" s="84" t="s">
        <v>16</v>
      </c>
      <c r="C8" s="84" t="s">
        <v>17</v>
      </c>
      <c r="D8" s="85"/>
      <c r="E8" s="84" t="s">
        <v>16</v>
      </c>
      <c r="F8" s="84" t="s">
        <v>17</v>
      </c>
      <c r="G8" s="85"/>
      <c r="H8" s="84" t="s">
        <v>16</v>
      </c>
      <c r="I8" s="84" t="s">
        <v>17</v>
      </c>
      <c r="J8" s="85"/>
      <c r="K8" s="84" t="s">
        <v>16</v>
      </c>
      <c r="L8" s="84" t="s">
        <v>17</v>
      </c>
      <c r="M8" s="86"/>
      <c r="N8" s="84" t="s">
        <v>18</v>
      </c>
      <c r="O8" s="84" t="s">
        <v>17</v>
      </c>
      <c r="P8" s="16"/>
      <c r="Q8" s="53" t="s">
        <v>5</v>
      </c>
      <c r="R8" s="53" t="s">
        <v>6</v>
      </c>
    </row>
    <row r="9" spans="1:21" s="18" customFormat="1" ht="21" x14ac:dyDescent="0.45">
      <c r="A9" s="87">
        <v>2549</v>
      </c>
      <c r="B9" s="88">
        <v>384.12</v>
      </c>
      <c r="C9" s="89" t="s">
        <v>19</v>
      </c>
      <c r="D9" s="90">
        <v>37520</v>
      </c>
      <c r="E9" s="91" t="s">
        <v>19</v>
      </c>
      <c r="F9" s="92" t="s">
        <v>19</v>
      </c>
      <c r="G9" s="93" t="s">
        <v>19</v>
      </c>
      <c r="H9" s="94">
        <v>381.9</v>
      </c>
      <c r="I9" s="95" t="s">
        <v>19</v>
      </c>
      <c r="J9" s="96">
        <v>37357</v>
      </c>
      <c r="K9" s="91" t="s">
        <v>19</v>
      </c>
      <c r="L9" s="92" t="s">
        <v>19</v>
      </c>
      <c r="M9" s="93" t="s">
        <v>19</v>
      </c>
      <c r="N9" s="94" t="s">
        <v>19</v>
      </c>
      <c r="O9" s="97" t="s">
        <v>19</v>
      </c>
      <c r="P9" s="17"/>
      <c r="Q9" s="20">
        <v>2.2200000000000002</v>
      </c>
      <c r="R9" s="19">
        <v>0</v>
      </c>
      <c r="U9" s="19"/>
    </row>
    <row r="10" spans="1:21" s="18" customFormat="1" ht="21" x14ac:dyDescent="0.45">
      <c r="A10" s="52">
        <v>2550</v>
      </c>
      <c r="B10" s="98">
        <v>382.98</v>
      </c>
      <c r="C10" s="95" t="s">
        <v>19</v>
      </c>
      <c r="D10" s="99">
        <v>37528</v>
      </c>
      <c r="E10" s="100" t="s">
        <v>19</v>
      </c>
      <c r="F10" s="95" t="s">
        <v>19</v>
      </c>
      <c r="G10" s="101" t="s">
        <v>19</v>
      </c>
      <c r="H10" s="94">
        <v>381.47</v>
      </c>
      <c r="I10" s="95" t="s">
        <v>19</v>
      </c>
      <c r="J10" s="102">
        <v>37328</v>
      </c>
      <c r="K10" s="100" t="s">
        <v>19</v>
      </c>
      <c r="L10" s="95" t="s">
        <v>19</v>
      </c>
      <c r="M10" s="90" t="s">
        <v>19</v>
      </c>
      <c r="N10" s="100" t="s">
        <v>19</v>
      </c>
      <c r="O10" s="97" t="s">
        <v>19</v>
      </c>
      <c r="P10" s="17"/>
      <c r="Q10" s="20">
        <v>1.08</v>
      </c>
      <c r="R10" s="131">
        <v>-0.43</v>
      </c>
      <c r="U10" s="19"/>
    </row>
    <row r="11" spans="1:21" s="18" customFormat="1" ht="21" x14ac:dyDescent="0.45">
      <c r="A11" s="52">
        <v>2551</v>
      </c>
      <c r="B11" s="98">
        <v>384.55</v>
      </c>
      <c r="C11" s="95" t="s">
        <v>19</v>
      </c>
      <c r="D11" s="99">
        <v>37513</v>
      </c>
      <c r="E11" s="100">
        <f>$Q$4+R11</f>
        <v>381.45300000000003</v>
      </c>
      <c r="F11" s="95" t="s">
        <v>19</v>
      </c>
      <c r="G11" s="99">
        <v>37513</v>
      </c>
      <c r="H11" s="100">
        <v>381.45</v>
      </c>
      <c r="I11" s="95" t="s">
        <v>19</v>
      </c>
      <c r="J11" s="102">
        <v>37362</v>
      </c>
      <c r="K11" s="100">
        <f>$Q$4+U11</f>
        <v>381.90300000000002</v>
      </c>
      <c r="L11" s="95" t="s">
        <v>19</v>
      </c>
      <c r="M11" s="90">
        <v>37362</v>
      </c>
      <c r="N11" s="100" t="s">
        <v>19</v>
      </c>
      <c r="O11" s="103" t="s">
        <v>19</v>
      </c>
      <c r="P11" s="17"/>
      <c r="Q11" s="20">
        <v>2.65</v>
      </c>
      <c r="R11" s="20">
        <v>-0.45</v>
      </c>
      <c r="T11" s="20"/>
    </row>
    <row r="12" spans="1:21" s="18" customFormat="1" ht="21" x14ac:dyDescent="0.45">
      <c r="A12" s="52">
        <v>2552</v>
      </c>
      <c r="B12" s="94">
        <v>383.6</v>
      </c>
      <c r="C12" s="95">
        <v>80.69</v>
      </c>
      <c r="D12" s="99">
        <v>37483</v>
      </c>
      <c r="E12" s="100">
        <v>383.35</v>
      </c>
      <c r="F12" s="95">
        <v>65.25</v>
      </c>
      <c r="G12" s="99">
        <v>37407</v>
      </c>
      <c r="H12" s="100">
        <v>381.53</v>
      </c>
      <c r="I12" s="95">
        <v>0.15</v>
      </c>
      <c r="J12" s="102">
        <v>40297</v>
      </c>
      <c r="K12" s="100">
        <v>381.53</v>
      </c>
      <c r="L12" s="95">
        <v>0.15</v>
      </c>
      <c r="M12" s="90">
        <v>37375</v>
      </c>
      <c r="N12" s="100">
        <v>122.84</v>
      </c>
      <c r="O12" s="97">
        <f t="shared" ref="O12:O19" si="0">+N12*0.0317097</f>
        <v>3.895219548</v>
      </c>
      <c r="P12" s="21"/>
      <c r="Q12" s="20">
        <v>1.6999999999999886</v>
      </c>
      <c r="R12" s="20">
        <v>-0.37000000000000455</v>
      </c>
      <c r="T12" s="20"/>
    </row>
    <row r="13" spans="1:21" s="18" customFormat="1" ht="21" x14ac:dyDescent="0.45">
      <c r="A13" s="52">
        <v>2553</v>
      </c>
      <c r="B13" s="94">
        <v>386.03</v>
      </c>
      <c r="C13" s="95">
        <v>626.89</v>
      </c>
      <c r="D13" s="99">
        <v>37527</v>
      </c>
      <c r="E13" s="100">
        <v>384.24</v>
      </c>
      <c r="F13" s="95">
        <v>155.19999999999999</v>
      </c>
      <c r="G13" s="99">
        <v>37527</v>
      </c>
      <c r="H13" s="100">
        <v>381.52</v>
      </c>
      <c r="I13" s="95">
        <v>0.02</v>
      </c>
      <c r="J13" s="102">
        <v>40007</v>
      </c>
      <c r="K13" s="100">
        <v>381.52</v>
      </c>
      <c r="L13" s="95">
        <v>0.02</v>
      </c>
      <c r="M13" s="104">
        <v>40007</v>
      </c>
      <c r="N13" s="94">
        <v>140.5</v>
      </c>
      <c r="O13" s="97">
        <f t="shared" si="0"/>
        <v>4.4552128499999997</v>
      </c>
      <c r="P13" s="17"/>
      <c r="Q13" s="20">
        <v>4.1269999999999527</v>
      </c>
      <c r="R13" s="20">
        <v>-0.37999999999999545</v>
      </c>
      <c r="T13" s="130"/>
    </row>
    <row r="14" spans="1:21" s="18" customFormat="1" ht="21" x14ac:dyDescent="0.45">
      <c r="A14" s="52">
        <v>2554</v>
      </c>
      <c r="B14" s="100">
        <v>384.75</v>
      </c>
      <c r="C14" s="95">
        <v>239.5</v>
      </c>
      <c r="D14" s="99">
        <v>40756</v>
      </c>
      <c r="E14" s="100">
        <v>384.34100000000001</v>
      </c>
      <c r="F14" s="105">
        <v>173.3</v>
      </c>
      <c r="G14" s="99">
        <v>40756</v>
      </c>
      <c r="H14" s="100">
        <v>381.46</v>
      </c>
      <c r="I14" s="95">
        <v>0.01</v>
      </c>
      <c r="J14" s="102">
        <v>40612</v>
      </c>
      <c r="K14" s="100">
        <v>381.46300000000002</v>
      </c>
      <c r="L14" s="95">
        <v>0.01</v>
      </c>
      <c r="M14" s="104">
        <v>40613</v>
      </c>
      <c r="N14" s="94">
        <v>283.02</v>
      </c>
      <c r="O14" s="97">
        <f t="shared" si="0"/>
        <v>8.974479294</v>
      </c>
      <c r="P14" s="17"/>
      <c r="Q14" s="20">
        <v>2.8499999999999659</v>
      </c>
      <c r="R14" s="20">
        <v>-0.44100000000003092</v>
      </c>
      <c r="T14" s="20"/>
    </row>
    <row r="15" spans="1:21" s="18" customFormat="1" ht="21" x14ac:dyDescent="0.45">
      <c r="A15" s="52">
        <v>2555</v>
      </c>
      <c r="B15" s="94">
        <v>384.64</v>
      </c>
      <c r="C15" s="95">
        <v>171.11</v>
      </c>
      <c r="D15" s="99">
        <v>41156</v>
      </c>
      <c r="E15" s="100">
        <v>383.57</v>
      </c>
      <c r="F15" s="95">
        <v>71.05</v>
      </c>
      <c r="G15" s="101">
        <v>41156</v>
      </c>
      <c r="H15" s="94">
        <v>381.3</v>
      </c>
      <c r="I15" s="95">
        <v>0</v>
      </c>
      <c r="J15" s="104">
        <v>41137</v>
      </c>
      <c r="K15" s="94">
        <v>381.32600000000002</v>
      </c>
      <c r="L15" s="95">
        <v>0.06</v>
      </c>
      <c r="M15" s="104">
        <v>41137</v>
      </c>
      <c r="N15" s="94">
        <v>119.52</v>
      </c>
      <c r="O15" s="97">
        <f t="shared" si="0"/>
        <v>3.7899433440000001</v>
      </c>
      <c r="P15" s="17"/>
      <c r="Q15" s="20">
        <v>2.7399999999999523</v>
      </c>
      <c r="R15" s="20">
        <v>-0.60000000000002274</v>
      </c>
      <c r="T15" s="20"/>
    </row>
    <row r="16" spans="1:21" s="18" customFormat="1" ht="21" x14ac:dyDescent="0.45">
      <c r="A16" s="52">
        <v>2556</v>
      </c>
      <c r="B16" s="94">
        <v>384.97</v>
      </c>
      <c r="C16" s="95">
        <v>105.46</v>
      </c>
      <c r="D16" s="99">
        <v>41497</v>
      </c>
      <c r="E16" s="100">
        <v>384.3</v>
      </c>
      <c r="F16" s="95">
        <v>72.8</v>
      </c>
      <c r="G16" s="101">
        <v>41497</v>
      </c>
      <c r="H16" s="94">
        <v>381.36</v>
      </c>
      <c r="I16" s="95">
        <v>0.12</v>
      </c>
      <c r="J16" s="104">
        <v>41393</v>
      </c>
      <c r="K16" s="100">
        <v>381.36</v>
      </c>
      <c r="L16" s="95">
        <v>0.12</v>
      </c>
      <c r="M16" s="104">
        <v>41393</v>
      </c>
      <c r="N16" s="94">
        <v>148.72</v>
      </c>
      <c r="O16" s="97">
        <f t="shared" si="0"/>
        <v>4.7158665839999996</v>
      </c>
      <c r="P16" s="17"/>
      <c r="Q16" s="20">
        <v>3.0670000000000073</v>
      </c>
      <c r="R16" s="20">
        <v>-0.54300000000000637</v>
      </c>
      <c r="T16" s="20"/>
    </row>
    <row r="17" spans="1:20" s="18" customFormat="1" ht="21" x14ac:dyDescent="0.45">
      <c r="A17" s="52">
        <v>2557</v>
      </c>
      <c r="B17" s="106">
        <v>384.3</v>
      </c>
      <c r="C17" s="95">
        <v>69.650000000000006</v>
      </c>
      <c r="D17" s="99">
        <v>41885</v>
      </c>
      <c r="E17" s="107">
        <v>384.20800000000003</v>
      </c>
      <c r="F17" s="95">
        <v>66</v>
      </c>
      <c r="G17" s="101">
        <v>41885</v>
      </c>
      <c r="H17" s="106">
        <v>381.36</v>
      </c>
      <c r="I17" s="95">
        <v>0.06</v>
      </c>
      <c r="J17" s="104">
        <v>41733</v>
      </c>
      <c r="K17" s="107">
        <v>381.363</v>
      </c>
      <c r="L17" s="95">
        <v>0.06</v>
      </c>
      <c r="M17" s="104">
        <v>41734</v>
      </c>
      <c r="N17" s="94">
        <v>106.54</v>
      </c>
      <c r="O17" s="108">
        <f t="shared" si="0"/>
        <v>3.3783514380000002</v>
      </c>
      <c r="P17" s="17"/>
      <c r="Q17" s="20">
        <v>2.3999999999999773</v>
      </c>
      <c r="R17" s="20">
        <v>-0.54000000000002046</v>
      </c>
      <c r="T17" s="20"/>
    </row>
    <row r="18" spans="1:20" s="18" customFormat="1" ht="21" x14ac:dyDescent="0.45">
      <c r="A18" s="52">
        <v>2558</v>
      </c>
      <c r="B18" s="106">
        <v>383.18</v>
      </c>
      <c r="C18" s="95">
        <v>15.73</v>
      </c>
      <c r="D18" s="99">
        <v>42106</v>
      </c>
      <c r="E18" s="107">
        <v>382.83699999999999</v>
      </c>
      <c r="F18" s="95">
        <v>11.3</v>
      </c>
      <c r="G18" s="101">
        <v>42106</v>
      </c>
      <c r="H18" s="106">
        <v>381.33</v>
      </c>
      <c r="I18" s="95">
        <v>0.03</v>
      </c>
      <c r="J18" s="104">
        <v>42091</v>
      </c>
      <c r="K18" s="107">
        <v>381.33</v>
      </c>
      <c r="L18" s="95">
        <v>0.03</v>
      </c>
      <c r="M18" s="104">
        <v>42092</v>
      </c>
      <c r="N18" s="94">
        <v>15.97</v>
      </c>
      <c r="O18" s="108">
        <f t="shared" si="0"/>
        <v>0.50640390899999999</v>
      </c>
      <c r="P18" s="17"/>
      <c r="Q18" s="20">
        <v>1.2799999999999727</v>
      </c>
      <c r="R18" s="20">
        <v>-0.57300000000003593</v>
      </c>
      <c r="T18" s="20"/>
    </row>
    <row r="19" spans="1:20" s="18" customFormat="1" ht="21" x14ac:dyDescent="0.45">
      <c r="A19" s="52">
        <v>2559</v>
      </c>
      <c r="B19" s="106">
        <v>384.85</v>
      </c>
      <c r="C19" s="95">
        <v>175.55</v>
      </c>
      <c r="D19" s="99">
        <v>42685</v>
      </c>
      <c r="E19" s="107">
        <v>384.47</v>
      </c>
      <c r="F19" s="95">
        <v>113.55</v>
      </c>
      <c r="G19" s="101">
        <v>42602</v>
      </c>
      <c r="H19" s="106">
        <v>381.03</v>
      </c>
      <c r="I19" s="95">
        <v>0</v>
      </c>
      <c r="J19" s="104">
        <v>42502</v>
      </c>
      <c r="K19" s="107">
        <v>381.03300000000002</v>
      </c>
      <c r="L19" s="95">
        <v>0</v>
      </c>
      <c r="M19" s="104">
        <v>42503</v>
      </c>
      <c r="N19" s="94">
        <v>218.37</v>
      </c>
      <c r="O19" s="108">
        <f t="shared" si="0"/>
        <v>6.9244471890000003</v>
      </c>
      <c r="P19" s="17"/>
      <c r="Q19" s="20">
        <v>2.9470000000000027</v>
      </c>
      <c r="R19" s="20">
        <v>-0.87000000000000455</v>
      </c>
      <c r="T19" s="20"/>
    </row>
    <row r="20" spans="1:20" s="18" customFormat="1" ht="21" x14ac:dyDescent="0.45">
      <c r="A20" s="52">
        <v>2560</v>
      </c>
      <c r="B20" s="106">
        <v>385.02</v>
      </c>
      <c r="C20" s="109">
        <v>174.5</v>
      </c>
      <c r="D20" s="99">
        <v>43016</v>
      </c>
      <c r="E20" s="107">
        <v>384.67</v>
      </c>
      <c r="F20" s="109">
        <v>127.75</v>
      </c>
      <c r="G20" s="101">
        <v>43381</v>
      </c>
      <c r="H20" s="106">
        <v>381.51</v>
      </c>
      <c r="I20" s="109">
        <v>0.12</v>
      </c>
      <c r="J20" s="110">
        <v>43204</v>
      </c>
      <c r="K20" s="107">
        <v>381.51</v>
      </c>
      <c r="L20" s="109">
        <v>0.12</v>
      </c>
      <c r="M20" s="111">
        <v>43204</v>
      </c>
      <c r="N20" s="112">
        <v>282.35000000000002</v>
      </c>
      <c r="O20" s="108">
        <v>8.9499999999999993</v>
      </c>
      <c r="P20" s="17"/>
      <c r="Q20" s="20">
        <v>3.1200000000000045</v>
      </c>
      <c r="R20" s="20">
        <v>-0.3900000000000432</v>
      </c>
      <c r="T20" s="20"/>
    </row>
    <row r="21" spans="1:20" x14ac:dyDescent="0.45">
      <c r="A21" s="52">
        <v>2561</v>
      </c>
      <c r="B21" s="113">
        <v>385.16</v>
      </c>
      <c r="C21" s="114">
        <v>194.4</v>
      </c>
      <c r="D21" s="115">
        <v>43330</v>
      </c>
      <c r="E21" s="116">
        <v>385.08</v>
      </c>
      <c r="F21" s="114">
        <v>185.2</v>
      </c>
      <c r="G21" s="117">
        <v>43695</v>
      </c>
      <c r="H21" s="113">
        <v>381.55</v>
      </c>
      <c r="I21" s="114">
        <v>0.2</v>
      </c>
      <c r="J21" s="118">
        <v>43556</v>
      </c>
      <c r="K21" s="116">
        <v>381.55</v>
      </c>
      <c r="L21" s="114">
        <v>0.2</v>
      </c>
      <c r="M21" s="119">
        <v>43556</v>
      </c>
      <c r="N21" s="120">
        <v>212.36</v>
      </c>
      <c r="O21" s="121">
        <v>6.73</v>
      </c>
      <c r="P21" s="16"/>
      <c r="Q21" s="20">
        <v>3.2599999999999909</v>
      </c>
      <c r="R21" s="20">
        <v>-0.35000000000002274</v>
      </c>
      <c r="T21" s="20"/>
    </row>
    <row r="22" spans="1:20" x14ac:dyDescent="0.45">
      <c r="A22" s="52">
        <v>2562</v>
      </c>
      <c r="B22" s="113">
        <v>384.5</v>
      </c>
      <c r="C22" s="114">
        <v>109</v>
      </c>
      <c r="D22" s="115">
        <v>43705</v>
      </c>
      <c r="E22" s="116">
        <v>383.99</v>
      </c>
      <c r="F22" s="114">
        <v>58.35</v>
      </c>
      <c r="G22" s="117">
        <v>44071</v>
      </c>
      <c r="H22" s="113">
        <v>381.34</v>
      </c>
      <c r="I22" s="114">
        <v>0.01</v>
      </c>
      <c r="J22" s="118">
        <v>43921</v>
      </c>
      <c r="K22" s="116">
        <v>381.35</v>
      </c>
      <c r="L22" s="114">
        <v>0.01</v>
      </c>
      <c r="M22" s="119">
        <v>43921</v>
      </c>
      <c r="N22" s="120">
        <v>70.14</v>
      </c>
      <c r="O22" s="121">
        <v>2.2200000000000002</v>
      </c>
      <c r="P22" s="16"/>
      <c r="Q22" s="20">
        <v>2.5999999999999659</v>
      </c>
      <c r="R22" s="20">
        <v>-0.56300000000004502</v>
      </c>
      <c r="T22" s="20"/>
    </row>
    <row r="23" spans="1:20" x14ac:dyDescent="0.45">
      <c r="A23" s="52">
        <v>2563</v>
      </c>
      <c r="B23" s="113">
        <v>386.1</v>
      </c>
      <c r="C23" s="114">
        <v>536</v>
      </c>
      <c r="D23" s="115">
        <v>44046</v>
      </c>
      <c r="E23" s="116">
        <v>385.25</v>
      </c>
      <c r="F23" s="114">
        <v>263.5</v>
      </c>
      <c r="G23" s="117">
        <v>44046</v>
      </c>
      <c r="H23" s="113">
        <v>381.21</v>
      </c>
      <c r="I23" s="114">
        <v>0</v>
      </c>
      <c r="J23" s="118">
        <v>43945</v>
      </c>
      <c r="K23" s="116">
        <v>381.21</v>
      </c>
      <c r="L23" s="114">
        <v>0</v>
      </c>
      <c r="M23" s="119">
        <v>43945</v>
      </c>
      <c r="N23" s="120">
        <v>64.849999999999994</v>
      </c>
      <c r="O23" s="121">
        <v>2.06</v>
      </c>
      <c r="P23" s="16"/>
      <c r="Q23" s="20">
        <v>4.1999999999999886</v>
      </c>
      <c r="R23" s="20">
        <v>-0.68999999999999773</v>
      </c>
      <c r="T23" s="6"/>
    </row>
    <row r="24" spans="1:20" x14ac:dyDescent="0.45">
      <c r="A24" s="52">
        <v>2564</v>
      </c>
      <c r="B24" s="122">
        <v>384.52300000000002</v>
      </c>
      <c r="C24" s="123">
        <v>77.400000000000006</v>
      </c>
      <c r="D24" s="124">
        <v>44453</v>
      </c>
      <c r="E24" s="125">
        <v>384.1</v>
      </c>
      <c r="F24" s="123">
        <v>50.5</v>
      </c>
      <c r="G24" s="126">
        <v>44480</v>
      </c>
      <c r="H24" s="122">
        <v>381.88299999999998</v>
      </c>
      <c r="I24" s="123">
        <v>0.09</v>
      </c>
      <c r="J24" s="127">
        <v>242929</v>
      </c>
      <c r="K24" s="125">
        <v>381.88299999999998</v>
      </c>
      <c r="L24" s="123">
        <v>0.09</v>
      </c>
      <c r="M24" s="127">
        <v>242929</v>
      </c>
      <c r="N24" s="128">
        <v>117.43</v>
      </c>
      <c r="O24" s="129">
        <f t="shared" ref="O24:O25" si="1">+N24*0.0317097</f>
        <v>3.7236700710000004</v>
      </c>
      <c r="P24" s="16"/>
      <c r="Q24" s="6">
        <v>2.6200000000000045</v>
      </c>
      <c r="R24" s="1">
        <v>-2.0000000000038654E-2</v>
      </c>
      <c r="T24" s="6"/>
    </row>
    <row r="25" spans="1:20" x14ac:dyDescent="0.45">
      <c r="A25" s="52">
        <v>2565</v>
      </c>
      <c r="B25" s="122">
        <v>384.90300000000002</v>
      </c>
      <c r="C25" s="123"/>
      <c r="D25" s="124">
        <v>44703</v>
      </c>
      <c r="E25" s="125">
        <v>384.71100000000001</v>
      </c>
      <c r="F25" s="123"/>
      <c r="G25" s="126">
        <v>44705</v>
      </c>
      <c r="H25" s="122">
        <v>381.803</v>
      </c>
      <c r="I25" s="123"/>
      <c r="J25" s="127">
        <v>243336</v>
      </c>
      <c r="K25" s="125">
        <v>381.81900000000002</v>
      </c>
      <c r="L25" s="123"/>
      <c r="M25" s="127">
        <v>243336</v>
      </c>
      <c r="N25" s="128"/>
      <c r="O25" s="129"/>
      <c r="P25" s="16"/>
      <c r="Q25" s="6">
        <v>3</v>
      </c>
      <c r="R25" s="1">
        <v>-0.10000000000002274</v>
      </c>
      <c r="T25" s="6"/>
    </row>
    <row r="26" spans="1:20" x14ac:dyDescent="0.45">
      <c r="A26" s="22"/>
      <c r="B26" s="23"/>
      <c r="C26" s="24"/>
      <c r="D26" s="25"/>
      <c r="E26" s="26"/>
      <c r="F26" s="24"/>
      <c r="G26" s="27"/>
      <c r="H26" s="23"/>
      <c r="I26" s="24"/>
      <c r="J26" s="28"/>
      <c r="K26" s="26"/>
      <c r="L26" s="24"/>
      <c r="M26" s="29"/>
      <c r="N26" s="30"/>
      <c r="O26" s="31"/>
      <c r="P26" s="16"/>
      <c r="T26" s="6"/>
    </row>
    <row r="27" spans="1:20" x14ac:dyDescent="0.45">
      <c r="A27" s="22"/>
      <c r="B27" s="23"/>
      <c r="C27" s="24"/>
      <c r="D27" s="25"/>
      <c r="E27" s="26"/>
      <c r="F27" s="24"/>
      <c r="G27" s="27"/>
      <c r="H27" s="23"/>
      <c r="I27" s="24"/>
      <c r="J27" s="28"/>
      <c r="K27" s="26"/>
      <c r="L27" s="24"/>
      <c r="M27" s="29"/>
      <c r="N27" s="30"/>
      <c r="O27" s="31"/>
      <c r="P27" s="16"/>
      <c r="T27" s="6"/>
    </row>
    <row r="28" spans="1:20" x14ac:dyDescent="0.45">
      <c r="A28" s="22"/>
      <c r="B28" s="23"/>
      <c r="C28" s="24"/>
      <c r="D28" s="25"/>
      <c r="E28" s="26"/>
      <c r="F28" s="24"/>
      <c r="G28" s="27"/>
      <c r="H28" s="23"/>
      <c r="I28" s="24"/>
      <c r="J28" s="28"/>
      <c r="K28" s="26"/>
      <c r="L28" s="24"/>
      <c r="M28" s="29"/>
      <c r="N28" s="30"/>
      <c r="O28" s="31"/>
      <c r="P28" s="16"/>
    </row>
    <row r="29" spans="1:20" x14ac:dyDescent="0.45">
      <c r="A29" s="22"/>
      <c r="B29" s="23"/>
      <c r="C29" s="24"/>
      <c r="D29" s="25"/>
      <c r="E29" s="26"/>
      <c r="F29" s="24"/>
      <c r="G29" s="27"/>
      <c r="H29" s="23"/>
      <c r="I29" s="24"/>
      <c r="J29" s="28"/>
      <c r="K29" s="26"/>
      <c r="L29" s="24"/>
      <c r="M29" s="29"/>
      <c r="N29" s="30"/>
      <c r="O29" s="31"/>
      <c r="P29" s="16"/>
    </row>
    <row r="30" spans="1:20" x14ac:dyDescent="0.45">
      <c r="A30" s="22"/>
      <c r="B30" s="23"/>
      <c r="C30" s="24"/>
      <c r="D30" s="25"/>
      <c r="E30" s="26"/>
      <c r="F30" s="24"/>
      <c r="G30" s="27"/>
      <c r="H30" s="23"/>
      <c r="I30" s="24"/>
      <c r="J30" s="28"/>
      <c r="K30" s="26"/>
      <c r="L30" s="24"/>
      <c r="M30" s="29"/>
      <c r="N30" s="30"/>
      <c r="O30" s="31"/>
      <c r="P30" s="16"/>
    </row>
    <row r="31" spans="1:20" x14ac:dyDescent="0.45">
      <c r="A31" s="22"/>
      <c r="B31" s="23"/>
      <c r="C31" s="24"/>
      <c r="D31" s="25"/>
      <c r="E31" s="26"/>
      <c r="F31" s="24"/>
      <c r="G31" s="27"/>
      <c r="H31" s="23"/>
      <c r="I31" s="24"/>
      <c r="J31" s="28"/>
      <c r="K31" s="26"/>
      <c r="L31" s="24"/>
      <c r="M31" s="29"/>
      <c r="N31" s="30"/>
      <c r="O31" s="31"/>
      <c r="P31" s="16"/>
    </row>
    <row r="32" spans="1:20" ht="23.1" customHeight="1" x14ac:dyDescent="0.45">
      <c r="A32" s="32"/>
      <c r="B32" s="23"/>
      <c r="C32" s="33"/>
      <c r="D32" s="34"/>
      <c r="E32" s="26"/>
      <c r="F32" s="33"/>
      <c r="G32" s="29"/>
      <c r="H32" s="35"/>
      <c r="I32" s="33"/>
      <c r="J32" s="36"/>
      <c r="K32" s="26"/>
      <c r="L32" s="33"/>
      <c r="M32" s="29"/>
      <c r="N32" s="23"/>
      <c r="O32" s="31"/>
      <c r="P32" s="37"/>
    </row>
    <row r="33" spans="1:16" ht="23.1" customHeight="1" x14ac:dyDescent="0.45">
      <c r="A33" s="32"/>
      <c r="B33" s="23"/>
      <c r="C33" s="33"/>
      <c r="D33" s="38"/>
      <c r="E33" s="26"/>
      <c r="F33" s="33"/>
      <c r="G33" s="39"/>
      <c r="H33" s="35"/>
      <c r="I33" s="33"/>
      <c r="J33" s="36"/>
      <c r="K33" s="26"/>
      <c r="L33" s="33"/>
      <c r="M33" s="29"/>
      <c r="N33" s="23"/>
      <c r="O33" s="31"/>
      <c r="P33" s="37"/>
    </row>
    <row r="34" spans="1:16" ht="23.1" customHeight="1" x14ac:dyDescent="0.45">
      <c r="A34" s="32"/>
      <c r="B34" s="23"/>
      <c r="C34" s="33"/>
      <c r="D34" s="40" t="s">
        <v>21</v>
      </c>
      <c r="E34" s="26"/>
      <c r="F34" s="33"/>
      <c r="G34" s="39"/>
      <c r="H34" s="35"/>
      <c r="I34" s="33"/>
      <c r="J34" s="36"/>
      <c r="K34" s="26"/>
      <c r="L34" s="33"/>
      <c r="M34" s="29"/>
      <c r="N34" s="23"/>
      <c r="O34" s="31"/>
      <c r="P34" s="37"/>
    </row>
    <row r="35" spans="1:16" ht="23.1" customHeight="1" x14ac:dyDescent="0.45">
      <c r="A35" s="41"/>
      <c r="B35" s="42"/>
      <c r="C35" s="43"/>
      <c r="D35" s="44"/>
      <c r="E35" s="45" t="s">
        <v>20</v>
      </c>
      <c r="F35" s="43"/>
      <c r="G35" s="46"/>
      <c r="H35" s="47"/>
      <c r="I35" s="43"/>
      <c r="J35" s="48"/>
      <c r="K35" s="49"/>
      <c r="L35" s="43"/>
      <c r="M35" s="50"/>
      <c r="N35" s="42"/>
      <c r="O35" s="51"/>
      <c r="P35" s="37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W.25</vt:lpstr>
      <vt:lpstr>กราฟ-W.25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2010-12-01T08:21:19Z</cp:lastPrinted>
  <dcterms:created xsi:type="dcterms:W3CDTF">1994-01-31T08:04:27Z</dcterms:created>
  <dcterms:modified xsi:type="dcterms:W3CDTF">2023-05-23T02:58:47Z</dcterms:modified>
</cp:coreProperties>
</file>