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<sst xmlns="http://schemas.openxmlformats.org/spreadsheetml/2006/main" count="29" uniqueCount="24">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</sst>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'W.25-H.05'!$A$7:$A$21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'W.25-H.05'!$N$7:$N$21</c:f>
              <c:numCache>
                <c:ptCount val="15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93.77510399999998</c:v>
                </c:pt>
              </c:numCache>
            </c:numRef>
          </c:val>
        </c:ser>
        <c:gapWidth val="100"/>
        <c:axId val="42481592"/>
        <c:axId val="9840057"/>
      </c:barChart>
      <c:lineChart>
        <c:grouping val="standard"/>
        <c:varyColors val="0"/>
        <c:ser>
          <c:idx val="1"/>
          <c:order val="1"/>
          <c:tx>
            <c:v>ค่าเฉลี่ย 147.2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'W.25-H.05'!$A$7:$A$20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'W.25-H.05'!$P$7:$P$20</c:f>
              <c:numCache>
                <c:ptCount val="14"/>
                <c:pt idx="0">
                  <c:v>147.1948280615385</c:v>
                </c:pt>
                <c:pt idx="1">
                  <c:v>147.1948280615385</c:v>
                </c:pt>
                <c:pt idx="2">
                  <c:v>147.1948280615385</c:v>
                </c:pt>
                <c:pt idx="3">
                  <c:v>147.1948280615385</c:v>
                </c:pt>
                <c:pt idx="4">
                  <c:v>147.1948280615385</c:v>
                </c:pt>
                <c:pt idx="5">
                  <c:v>147.1948280615385</c:v>
                </c:pt>
                <c:pt idx="6">
                  <c:v>147.1948280615385</c:v>
                </c:pt>
                <c:pt idx="7">
                  <c:v>147.1948280615385</c:v>
                </c:pt>
                <c:pt idx="8">
                  <c:v>147.1948280615385</c:v>
                </c:pt>
                <c:pt idx="9">
                  <c:v>147.1948280615385</c:v>
                </c:pt>
                <c:pt idx="10">
                  <c:v>147.1948280615385</c:v>
                </c:pt>
                <c:pt idx="11">
                  <c:v>147.1948280615385</c:v>
                </c:pt>
                <c:pt idx="12">
                  <c:v>147.1948280615385</c:v>
                </c:pt>
                <c:pt idx="13">
                  <c:v>147.1948280615385</c:v>
                </c:pt>
              </c:numCache>
            </c:numRef>
          </c:val>
          <c:smooth val="0"/>
        </c:ser>
        <c:axId val="42481592"/>
        <c:axId val="9840057"/>
      </c:lineChart>
      <c:catAx>
        <c:axId val="424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840057"/>
        <c:crossesAt val="0"/>
        <c:auto val="1"/>
        <c:lblOffset val="100"/>
        <c:tickLblSkip val="1"/>
        <c:noMultiLvlLbl val="0"/>
      </c:catAx>
      <c:valAx>
        <c:axId val="984005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1592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7">
      <selection activeCell="R24" sqref="R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20">$N$27</f>
        <v>147.1948280615385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147.1948280615385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147.1948280615385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147.1948280615385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147.1948280615385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147.1948280615385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147.1948280615385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147.1948280615385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147.1948280615385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147.1948280615385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147.1948280615385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147.1948280615385</v>
      </c>
      <c r="Q18" s="33"/>
    </row>
    <row r="19" spans="1:17" ht="15" customHeight="1">
      <c r="A19" s="32">
        <v>2564</v>
      </c>
      <c r="B19" s="35">
        <v>4.937760000000003</v>
      </c>
      <c r="C19" s="35">
        <v>5.870880000000001</v>
      </c>
      <c r="D19" s="35">
        <v>8.015760000000004</v>
      </c>
      <c r="E19" s="35">
        <v>10.373184000000004</v>
      </c>
      <c r="F19" s="35">
        <v>15.109200000000016</v>
      </c>
      <c r="G19" s="35">
        <v>31.428864000000036</v>
      </c>
      <c r="H19" s="35">
        <v>30.352320000000027</v>
      </c>
      <c r="I19" s="35">
        <v>17.27352000000001</v>
      </c>
      <c r="J19" s="35">
        <v>2.9280960000000014</v>
      </c>
      <c r="K19" s="35">
        <v>0.7284384000000004</v>
      </c>
      <c r="L19" s="35">
        <v>0.6091200000000003</v>
      </c>
      <c r="M19" s="35">
        <v>0.7331040000000004</v>
      </c>
      <c r="N19" s="36">
        <f>SUM(B19:M19)</f>
        <v>128.3602464000001</v>
      </c>
      <c r="O19" s="37">
        <f t="shared" si="2"/>
        <v>4.070276712328771</v>
      </c>
      <c r="P19" s="38">
        <f t="shared" si="1"/>
        <v>147.1948280615385</v>
      </c>
      <c r="Q19" s="33"/>
    </row>
    <row r="20" spans="1:17" ht="15" customHeight="1">
      <c r="A20" s="32">
        <v>2565</v>
      </c>
      <c r="B20" s="35">
        <v>0.7499520000000003</v>
      </c>
      <c r="C20" s="35">
        <v>31.21416000000001</v>
      </c>
      <c r="D20" s="35">
        <v>4.318272000000002</v>
      </c>
      <c r="E20" s="35">
        <v>50.894352</v>
      </c>
      <c r="F20" s="35">
        <v>59.66654400000001</v>
      </c>
      <c r="G20" s="35">
        <v>72.74879999999999</v>
      </c>
      <c r="H20" s="35">
        <v>38.035008000000005</v>
      </c>
      <c r="I20" s="35">
        <v>10.643616000000003</v>
      </c>
      <c r="J20" s="35">
        <v>3.158784000000002</v>
      </c>
      <c r="K20" s="35">
        <v>0.3900960000000002</v>
      </c>
      <c r="L20" s="35">
        <v>0.422496</v>
      </c>
      <c r="M20" s="35">
        <v>0.17755199999999996</v>
      </c>
      <c r="N20" s="36">
        <f>SUM(B20:M20)</f>
        <v>272.4196320000001</v>
      </c>
      <c r="O20" s="37">
        <f>+N20*1000000/(365*86400)</f>
        <v>8.638369863013702</v>
      </c>
      <c r="P20" s="38">
        <f t="shared" si="1"/>
        <v>147.1948280615385</v>
      </c>
      <c r="Q20" s="33"/>
    </row>
    <row r="21" spans="1:17" ht="15" customHeight="1">
      <c r="A21" s="41">
        <v>2566</v>
      </c>
      <c r="B21" s="42">
        <v>0.12441600000000003</v>
      </c>
      <c r="C21" s="42">
        <v>1.703376000000001</v>
      </c>
      <c r="D21" s="42">
        <v>0.23241600000000012</v>
      </c>
      <c r="E21" s="42">
        <v>0.11793599999999999</v>
      </c>
      <c r="F21" s="42">
        <v>2.004912000000001</v>
      </c>
      <c r="G21" s="42">
        <v>46.45209599999999</v>
      </c>
      <c r="H21" s="42">
        <v>31.78612799999999</v>
      </c>
      <c r="I21" s="42">
        <v>8.326368000000002</v>
      </c>
      <c r="J21" s="42">
        <v>2.145312000000001</v>
      </c>
      <c r="K21" s="42">
        <v>0.8821440000000007</v>
      </c>
      <c r="L21" s="42"/>
      <c r="M21" s="42"/>
      <c r="N21" s="43">
        <f>SUM(B21:M21)</f>
        <v>93.77510399999998</v>
      </c>
      <c r="O21" s="44">
        <f>+N21*1000000/(365*86400)</f>
        <v>2.97358904109589</v>
      </c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MAX(B7:B19)</f>
        <v>6.92</v>
      </c>
      <c r="C26" s="39">
        <f aca="true" t="shared" si="4" ref="C26:M26">MAX(C7:C19)</f>
        <v>30.33244799999999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>MAX(N7:N19)</f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AVERAGE(B7:B19)</f>
        <v>1.6733932307692312</v>
      </c>
      <c r="C27" s="39">
        <f aca="true" t="shared" si="5" ref="C27:M27">AVERAGE(C7:C19)</f>
        <v>7.80664123076923</v>
      </c>
      <c r="D27" s="39">
        <f t="shared" si="5"/>
        <v>7.250396307692308</v>
      </c>
      <c r="E27" s="39">
        <f t="shared" si="5"/>
        <v>11.012008615384618</v>
      </c>
      <c r="F27" s="39">
        <f t="shared" si="5"/>
        <v>32.501522461538464</v>
      </c>
      <c r="G27" s="39">
        <f t="shared" si="5"/>
        <v>38.53897846153846</v>
      </c>
      <c r="H27" s="39">
        <f t="shared" si="5"/>
        <v>28.55772430769231</v>
      </c>
      <c r="I27" s="39">
        <f t="shared" si="5"/>
        <v>12.578286769230772</v>
      </c>
      <c r="J27" s="39">
        <f t="shared" si="5"/>
        <v>3.5517649230769233</v>
      </c>
      <c r="K27" s="39">
        <f t="shared" si="5"/>
        <v>1.8925777230769232</v>
      </c>
      <c r="L27" s="39">
        <f t="shared" si="5"/>
        <v>0.7206528</v>
      </c>
      <c r="M27" s="39">
        <f t="shared" si="5"/>
        <v>1.1108812307692308</v>
      </c>
      <c r="N27" s="39">
        <f>SUM(B27:M27)</f>
        <v>147.1948280615385</v>
      </c>
      <c r="O27" s="37">
        <f>+N27*1000000/(365*86400)</f>
        <v>4.667517378917379</v>
      </c>
      <c r="P27" s="40"/>
      <c r="Q27" s="33"/>
    </row>
    <row r="28" spans="1:17" ht="15" customHeight="1">
      <c r="A28" s="34" t="s">
        <v>20</v>
      </c>
      <c r="B28" s="39">
        <f>MIN(B7:B19)</f>
        <v>0</v>
      </c>
      <c r="C28" s="39">
        <f aca="true" t="shared" si="6" ref="C28:M28">MIN(C7:C19)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>MIN(N7:N19)</f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2016-07-13T06:43:16Z</cp:lastPrinted>
  <dcterms:created xsi:type="dcterms:W3CDTF">1994-01-31T08:04:27Z</dcterms:created>
  <dcterms:modified xsi:type="dcterms:W3CDTF">2024-02-20T04:20:21Z</dcterms:modified>
  <cp:category/>
  <cp:version/>
  <cp:contentType/>
  <cp:contentStatus/>
</cp:coreProperties>
</file>