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<sst xmlns="http://schemas.openxmlformats.org/spreadsheetml/2006/main" count="30" uniqueCount="25">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</sst>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75"/>
          <c:w val="0.871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'W.26-H.05'!$N$7:$N$15</c:f>
              <c:numCache>
                <c:ptCount val="9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12.118464000000001</c:v>
                </c:pt>
                <c:pt idx="6">
                  <c:v>36.494496</c:v>
                </c:pt>
                <c:pt idx="7">
                  <c:v>35.8</c:v>
                </c:pt>
                <c:pt idx="8">
                  <c:v>11.899999999999999</c:v>
                </c:pt>
              </c:numCache>
            </c:numRef>
          </c:val>
        </c:ser>
        <c:gapWidth val="100"/>
        <c:axId val="55755515"/>
        <c:axId val="32037588"/>
      </c:barChart>
      <c:lineChart>
        <c:grouping val="standard"/>
        <c:varyColors val="0"/>
        <c:ser>
          <c:idx val="1"/>
          <c:order val="1"/>
          <c:tx>
            <c:v>ค่าเฉลี่ย 45.9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'W.26-H.05'!$P$7:$P$15</c:f>
              <c:numCache>
                <c:ptCount val="9"/>
                <c:pt idx="0">
                  <c:v>45.87878142857143</c:v>
                </c:pt>
                <c:pt idx="1">
                  <c:v>45.87878142857143</c:v>
                </c:pt>
                <c:pt idx="2">
                  <c:v>45.87878142857143</c:v>
                </c:pt>
                <c:pt idx="3">
                  <c:v>45.87878142857143</c:v>
                </c:pt>
                <c:pt idx="4">
                  <c:v>45.87878142857143</c:v>
                </c:pt>
                <c:pt idx="5">
                  <c:v>45.87878142857143</c:v>
                </c:pt>
                <c:pt idx="6">
                  <c:v>45.87878142857143</c:v>
                </c:pt>
                <c:pt idx="7">
                  <c:v>45.87878142857143</c:v>
                </c:pt>
              </c:numCache>
            </c:numRef>
          </c:val>
          <c:smooth val="0"/>
        </c:ser>
        <c:axId val="55755515"/>
        <c:axId val="32037588"/>
      </c:lineChart>
      <c:catAx>
        <c:axId val="5575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037588"/>
        <c:crossesAt val="0"/>
        <c:auto val="1"/>
        <c:lblOffset val="100"/>
        <c:tickLblSkip val="1"/>
        <c:noMultiLvlLbl val="0"/>
      </c:catAx>
      <c:valAx>
        <c:axId val="320375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5515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zoomScalePageLayoutView="0" workbookViewId="0" topLeftCell="A1">
      <selection activeCell="U15" sqref="U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 aca="true" t="shared" si="1" ref="O7:O15">+N7*0.0317097</f>
        <v>1.3794754504608004</v>
      </c>
      <c r="P7" s="38">
        <f aca="true" t="shared" si="2" ref="P7:P14">$N$29</f>
        <v>45.87878142857143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t="shared" si="1"/>
        <v>2.4982256298384</v>
      </c>
      <c r="P8" s="38">
        <f t="shared" si="2"/>
        <v>45.87878142857143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1"/>
        <v>2.702594900016</v>
      </c>
      <c r="P9" s="38">
        <f t="shared" si="2"/>
        <v>45.87878142857143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1"/>
        <v>1.4207630019264004</v>
      </c>
      <c r="P10" s="38">
        <f t="shared" si="2"/>
        <v>45.87878142857143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1"/>
        <v>0.8850659257440001</v>
      </c>
      <c r="P11" s="38">
        <f t="shared" si="2"/>
        <v>45.87878142857143</v>
      </c>
      <c r="Q11" s="33"/>
    </row>
    <row r="12" spans="1:17" ht="15" customHeight="1">
      <c r="A12" s="32">
        <v>2558</v>
      </c>
      <c r="B12" s="35">
        <v>1.0955520000000003</v>
      </c>
      <c r="C12" s="35">
        <v>0.41644799999999993</v>
      </c>
      <c r="D12" s="35">
        <v>0.7663679999999998</v>
      </c>
      <c r="E12" s="35">
        <v>0.36806400000000006</v>
      </c>
      <c r="F12" s="35">
        <v>1.2545280000000003</v>
      </c>
      <c r="G12" s="35">
        <v>1.353888</v>
      </c>
      <c r="H12" s="35">
        <v>1.404864</v>
      </c>
      <c r="I12" s="35">
        <v>1.1145600000000007</v>
      </c>
      <c r="J12" s="35">
        <v>1.013472</v>
      </c>
      <c r="K12" s="35">
        <v>1.1283840000000003</v>
      </c>
      <c r="L12" s="35">
        <v>1.0704959999999986</v>
      </c>
      <c r="M12" s="35">
        <v>1.1318400000000002</v>
      </c>
      <c r="N12" s="36">
        <f t="shared" si="0"/>
        <v>12.118464000000001</v>
      </c>
      <c r="O12" s="37">
        <f t="shared" si="1"/>
        <v>0.38427285790080007</v>
      </c>
      <c r="P12" s="38">
        <f t="shared" si="2"/>
        <v>45.87878142857143</v>
      </c>
      <c r="Q12" s="33"/>
    </row>
    <row r="13" spans="1:17" ht="15" customHeight="1">
      <c r="A13" s="32">
        <v>2559</v>
      </c>
      <c r="B13" s="35">
        <v>0.10454400000000007</v>
      </c>
      <c r="C13" s="35">
        <v>1.242432</v>
      </c>
      <c r="D13" s="35">
        <v>1.3737600000000005</v>
      </c>
      <c r="E13" s="35">
        <v>2.6559359999999987</v>
      </c>
      <c r="F13" s="35">
        <v>3.498336</v>
      </c>
      <c r="G13" s="35">
        <v>13.633919999999998</v>
      </c>
      <c r="H13" s="35">
        <v>9.333792000000006</v>
      </c>
      <c r="I13" s="35">
        <v>2.416608</v>
      </c>
      <c r="J13" s="35">
        <v>1.118016</v>
      </c>
      <c r="K13" s="35">
        <v>0.771552</v>
      </c>
      <c r="L13" s="35">
        <v>0.3456</v>
      </c>
      <c r="M13" s="35">
        <v>0</v>
      </c>
      <c r="N13" s="36">
        <f t="shared" si="0"/>
        <v>36.494496</v>
      </c>
      <c r="O13" s="37">
        <f t="shared" si="1"/>
        <v>1.1572295198112</v>
      </c>
      <c r="P13" s="38">
        <f t="shared" si="2"/>
        <v>45.87878142857143</v>
      </c>
      <c r="Q13" s="33"/>
    </row>
    <row r="14" spans="1:17" ht="15" customHeight="1">
      <c r="A14" s="41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>SUM(B14:M14)</f>
        <v>35.8</v>
      </c>
      <c r="O14" s="37">
        <f t="shared" si="1"/>
        <v>1.1352072599999998</v>
      </c>
      <c r="P14" s="38">
        <f t="shared" si="2"/>
        <v>45.87878142857143</v>
      </c>
      <c r="Q14" s="33"/>
    </row>
    <row r="15" spans="1:17" ht="15" customHeight="1">
      <c r="A15" s="41">
        <v>2561</v>
      </c>
      <c r="B15" s="42">
        <v>0.5</v>
      </c>
      <c r="C15" s="42">
        <v>0.6</v>
      </c>
      <c r="D15" s="42">
        <v>0.9</v>
      </c>
      <c r="E15" s="42">
        <v>1.9</v>
      </c>
      <c r="F15" s="42">
        <v>1.9</v>
      </c>
      <c r="G15" s="42">
        <v>1.9</v>
      </c>
      <c r="H15" s="42">
        <v>1.7</v>
      </c>
      <c r="I15" s="42">
        <v>1.5</v>
      </c>
      <c r="J15" s="42">
        <v>1</v>
      </c>
      <c r="K15" s="42">
        <v>1.1</v>
      </c>
      <c r="L15" s="42">
        <v>0.4</v>
      </c>
      <c r="M15" s="42">
        <v>0.1</v>
      </c>
      <c r="N15" s="43">
        <f>SUM(B15:M15)</f>
        <v>13.499999999999998</v>
      </c>
      <c r="O15" s="44">
        <f t="shared" si="1"/>
        <v>0.42808094999999996</v>
      </c>
      <c r="P15" s="38"/>
      <c r="Q15" s="33"/>
    </row>
    <row r="16" spans="1:17" ht="15" customHeight="1">
      <c r="A16" s="32">
        <v>2562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33"/>
    </row>
    <row r="17" spans="1:17" ht="15" customHeight="1">
      <c r="A17" s="32">
        <v>2563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3"/>
    </row>
    <row r="18" spans="1:17" ht="15" customHeight="1">
      <c r="A18" s="32">
        <v>2564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4" t="s">
        <v>19</v>
      </c>
      <c r="B28" s="39">
        <f>MAX(B7:B14)</f>
        <v>5.442336</v>
      </c>
      <c r="C28" s="39">
        <f aca="true" t="shared" si="3" ref="C28:O28">MAX(C7:C14)</f>
        <v>7.9047360000000015</v>
      </c>
      <c r="D28" s="39">
        <f t="shared" si="3"/>
        <v>2.92464</v>
      </c>
      <c r="E28" s="39">
        <f t="shared" si="3"/>
        <v>6.640704000000001</v>
      </c>
      <c r="F28" s="39">
        <f t="shared" si="3"/>
        <v>54.44150400000001</v>
      </c>
      <c r="G28" s="39">
        <f t="shared" si="3"/>
        <v>14.478912000000003</v>
      </c>
      <c r="H28" s="39">
        <f t="shared" si="3"/>
        <v>12.561696</v>
      </c>
      <c r="I28" s="39">
        <f t="shared" si="3"/>
        <v>6.830784000000001</v>
      </c>
      <c r="J28" s="39">
        <f t="shared" si="3"/>
        <v>2.080512</v>
      </c>
      <c r="K28" s="39">
        <f t="shared" si="3"/>
        <v>2.0373120000000005</v>
      </c>
      <c r="L28" s="39">
        <f t="shared" si="3"/>
        <v>5.387904</v>
      </c>
      <c r="M28" s="39">
        <f t="shared" si="3"/>
        <v>5.232384000000001</v>
      </c>
      <c r="N28" s="39">
        <f t="shared" si="3"/>
        <v>85.22927999999999</v>
      </c>
      <c r="O28" s="39">
        <f t="shared" si="3"/>
        <v>2.702594900016</v>
      </c>
      <c r="P28" s="40"/>
      <c r="Q28" s="33"/>
    </row>
    <row r="29" spans="1:17" ht="15" customHeight="1">
      <c r="A29" s="34" t="s">
        <v>16</v>
      </c>
      <c r="B29" s="39">
        <f>AVERAGE(B7:B14)</f>
        <v>2.3836434285714287</v>
      </c>
      <c r="C29" s="39">
        <f aca="true" t="shared" si="4" ref="C29:O29">AVERAGE(C7:C14)</f>
        <v>2.2417520000000004</v>
      </c>
      <c r="D29" s="39">
        <f t="shared" si="4"/>
        <v>1.299604</v>
      </c>
      <c r="E29" s="39">
        <f t="shared" si="4"/>
        <v>2.4601879999999996</v>
      </c>
      <c r="F29" s="39">
        <f t="shared" si="4"/>
        <v>14.288803999999999</v>
      </c>
      <c r="G29" s="39">
        <f t="shared" si="4"/>
        <v>9.145534</v>
      </c>
      <c r="H29" s="39">
        <f t="shared" si="4"/>
        <v>6.662288</v>
      </c>
      <c r="I29" s="39">
        <f t="shared" si="4"/>
        <v>2.4075860000000007</v>
      </c>
      <c r="J29" s="39">
        <f t="shared" si="4"/>
        <v>1.2026720000000002</v>
      </c>
      <c r="K29" s="39">
        <f t="shared" si="4"/>
        <v>1.029398</v>
      </c>
      <c r="L29" s="39">
        <f t="shared" si="4"/>
        <v>1.421143999999999</v>
      </c>
      <c r="M29" s="39">
        <f t="shared" si="4"/>
        <v>1.336168</v>
      </c>
      <c r="N29" s="39">
        <f>SUM(B29:M29)</f>
        <v>45.87878142857143</v>
      </c>
      <c r="O29" s="39">
        <f t="shared" si="4"/>
        <v>1.4453543182122</v>
      </c>
      <c r="P29" s="40"/>
      <c r="Q29" s="33"/>
    </row>
    <row r="30" spans="1:17" ht="15" customHeight="1">
      <c r="A30" s="34" t="s">
        <v>20</v>
      </c>
      <c r="B30" s="39">
        <f>MIN(B7:B14)</f>
        <v>0.10454400000000007</v>
      </c>
      <c r="C30" s="39">
        <f aca="true" t="shared" si="5" ref="C30:O30">MIN(C7:C14)</f>
        <v>0.27561599999999997</v>
      </c>
      <c r="D30" s="39">
        <f t="shared" si="5"/>
        <v>0.26438400000000006</v>
      </c>
      <c r="E30" s="39">
        <f t="shared" si="5"/>
        <v>0.36806400000000006</v>
      </c>
      <c r="F30" s="39">
        <f t="shared" si="5"/>
        <v>1.2545280000000003</v>
      </c>
      <c r="G30" s="39">
        <f t="shared" si="5"/>
        <v>1.353888</v>
      </c>
      <c r="H30" s="39">
        <f t="shared" si="5"/>
        <v>1.404864</v>
      </c>
      <c r="I30" s="39">
        <f t="shared" si="5"/>
        <v>0</v>
      </c>
      <c r="J30" s="39">
        <f t="shared" si="5"/>
        <v>0</v>
      </c>
      <c r="K30" s="39">
        <f t="shared" si="5"/>
        <v>0</v>
      </c>
      <c r="L30" s="39">
        <f t="shared" si="5"/>
        <v>0</v>
      </c>
      <c r="M30" s="39">
        <f t="shared" si="5"/>
        <v>0</v>
      </c>
      <c r="N30" s="39">
        <f t="shared" si="5"/>
        <v>12.118464000000001</v>
      </c>
      <c r="O30" s="39">
        <f t="shared" si="5"/>
        <v>0.38427285790080007</v>
      </c>
      <c r="P30" s="40"/>
      <c r="Q30" s="33"/>
    </row>
    <row r="31" spans="1:15" ht="21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24.75" customHeight="1">
      <c r="A39" s="26"/>
      <c r="B39" s="27"/>
      <c r="C39" s="28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2016-07-13T06:48:58Z</cp:lastPrinted>
  <dcterms:created xsi:type="dcterms:W3CDTF">1994-01-31T08:04:27Z</dcterms:created>
  <dcterms:modified xsi:type="dcterms:W3CDTF">2019-04-18T06:34:00Z</dcterms:modified>
  <cp:category/>
  <cp:version/>
  <cp:contentType/>
  <cp:contentStatus/>
</cp:coreProperties>
</file>