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<sst xmlns="http://schemas.openxmlformats.org/spreadsheetml/2006/main" count="30" uniqueCount="25">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</sst>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2" applyNumberFormat="0" applyAlignment="0" applyProtection="0"/>
    <xf numFmtId="0" fontId="20" fillId="0" borderId="3" applyNumberFormat="0" applyFill="0" applyAlignment="0" applyProtection="0"/>
    <xf numFmtId="0" fontId="24" fillId="6" borderId="0" applyNumberFormat="0" applyBorder="0" applyAlignment="0" applyProtection="0"/>
    <xf numFmtId="0" fontId="25" fillId="7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9" fillId="11" borderId="5" applyNumberFormat="0" applyAlignment="0" applyProtection="0"/>
    <xf numFmtId="0" fontId="0" fillId="4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6" fillId="5" borderId="15" xfId="0" applyNumberFormat="1" applyFont="1" applyFill="1" applyBorder="1" applyAlignment="1" applyProtection="1">
      <alignment horizontal="center" vertical="center"/>
      <protection/>
    </xf>
    <xf numFmtId="236" fontId="16" fillId="19" borderId="16" xfId="0" applyNumberFormat="1" applyFont="1" applyFill="1" applyBorder="1" applyAlignment="1" applyProtection="1">
      <alignment horizontal="center" vertical="center"/>
      <protection/>
    </xf>
    <xf numFmtId="236" fontId="16" fillId="5" borderId="16" xfId="0" applyNumberFormat="1" applyFont="1" applyFill="1" applyBorder="1" applyAlignment="1" applyProtection="1">
      <alignment horizontal="center" vertical="center"/>
      <protection/>
    </xf>
    <xf numFmtId="236" fontId="16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20425"/>
          <c:w val="0.871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'W.26-H.05'!$N$7:$N$16</c:f>
              <c:numCache>
                <c:ptCount val="10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</c:v>
                </c:pt>
                <c:pt idx="6">
                  <c:v>36.49</c:v>
                </c:pt>
                <c:pt idx="7">
                  <c:v>35.8</c:v>
                </c:pt>
                <c:pt idx="8">
                  <c:v>20.86</c:v>
                </c:pt>
                <c:pt idx="9">
                  <c:v>10.7</c:v>
                </c:pt>
              </c:numCache>
            </c:numRef>
          </c:val>
        </c:ser>
        <c:gapWidth val="100"/>
        <c:axId val="61375374"/>
        <c:axId val="15507455"/>
      </c:barChart>
      <c:lineChart>
        <c:grouping val="standard"/>
        <c:varyColors val="0"/>
        <c:ser>
          <c:idx val="1"/>
          <c:order val="1"/>
          <c:tx>
            <c:v>ค่าเฉลี่ย 43.1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'W.26-H.05'!$P$7:$P$15</c:f>
              <c:numCache>
                <c:ptCount val="9"/>
                <c:pt idx="0">
                  <c:v>43.06000000000001</c:v>
                </c:pt>
                <c:pt idx="1">
                  <c:v>43.06000000000001</c:v>
                </c:pt>
                <c:pt idx="2">
                  <c:v>43.06000000000001</c:v>
                </c:pt>
                <c:pt idx="3">
                  <c:v>43.06000000000001</c:v>
                </c:pt>
                <c:pt idx="4">
                  <c:v>43.06000000000001</c:v>
                </c:pt>
                <c:pt idx="5">
                  <c:v>43.06000000000001</c:v>
                </c:pt>
                <c:pt idx="6">
                  <c:v>43.06000000000001</c:v>
                </c:pt>
                <c:pt idx="7">
                  <c:v>43.06000000000001</c:v>
                </c:pt>
                <c:pt idx="8">
                  <c:v>43.06000000000001</c:v>
                </c:pt>
              </c:numCache>
            </c:numRef>
          </c:val>
          <c:smooth val="0"/>
        </c:ser>
        <c:axId val="61375374"/>
        <c:axId val="15507455"/>
      </c:line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507455"/>
        <c:crossesAt val="0"/>
        <c:auto val="1"/>
        <c:lblOffset val="100"/>
        <c:tickLblSkip val="1"/>
        <c:noMultiLvlLbl val="0"/>
      </c:catAx>
      <c:valAx>
        <c:axId val="155074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5374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97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8"/>
  <sheetViews>
    <sheetView showGridLines="0" tabSelected="1" zoomScalePageLayoutView="0" workbookViewId="0" topLeftCell="A1">
      <selection activeCell="Q9" sqref="Q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 aca="true" t="shared" si="1" ref="O7:O16">+N7*0.0317097</f>
        <v>1.3794754504608004</v>
      </c>
      <c r="P7" s="38">
        <f aca="true" t="shared" si="2" ref="P7:P15">$N$29</f>
        <v>43.06000000000001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t="shared" si="1"/>
        <v>2.4982256298384</v>
      </c>
      <c r="P8" s="38">
        <f t="shared" si="2"/>
        <v>43.06000000000001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1"/>
        <v>2.702594900016</v>
      </c>
      <c r="P9" s="38">
        <f t="shared" si="2"/>
        <v>43.06000000000001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1"/>
        <v>1.4207630019264004</v>
      </c>
      <c r="P10" s="38">
        <f t="shared" si="2"/>
        <v>43.06000000000001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1"/>
        <v>0.8850659257440001</v>
      </c>
      <c r="P11" s="38">
        <f t="shared" si="2"/>
        <v>43.06000000000001</v>
      </c>
      <c r="Q11" s="33"/>
    </row>
    <row r="12" spans="1:17" ht="15" customHeight="1">
      <c r="A12" s="32">
        <v>2558</v>
      </c>
      <c r="B12" s="35">
        <v>1.1</v>
      </c>
      <c r="C12" s="35">
        <v>0.42</v>
      </c>
      <c r="D12" s="35">
        <v>0.77</v>
      </c>
      <c r="E12" s="35">
        <v>0.37</v>
      </c>
      <c r="F12" s="35">
        <v>1.25</v>
      </c>
      <c r="G12" s="35">
        <v>1.35</v>
      </c>
      <c r="H12" s="35">
        <v>1.4</v>
      </c>
      <c r="I12" s="35">
        <v>1.11</v>
      </c>
      <c r="J12" s="35">
        <v>1.01</v>
      </c>
      <c r="K12" s="35">
        <v>1.13</v>
      </c>
      <c r="L12" s="35">
        <v>1.07</v>
      </c>
      <c r="M12" s="35">
        <v>1.13</v>
      </c>
      <c r="N12" s="36">
        <f t="shared" si="0"/>
        <v>12.11</v>
      </c>
      <c r="O12" s="37">
        <f t="shared" si="1"/>
        <v>0.38400446699999996</v>
      </c>
      <c r="P12" s="38">
        <f t="shared" si="2"/>
        <v>43.06000000000001</v>
      </c>
      <c r="Q12" s="33"/>
    </row>
    <row r="13" spans="1:17" ht="15" customHeight="1">
      <c r="A13" s="32">
        <v>2559</v>
      </c>
      <c r="B13" s="35">
        <v>0.1</v>
      </c>
      <c r="C13" s="35">
        <v>1.24</v>
      </c>
      <c r="D13" s="35">
        <v>1.37</v>
      </c>
      <c r="E13" s="35">
        <v>2.66</v>
      </c>
      <c r="F13" s="35">
        <v>3.5</v>
      </c>
      <c r="G13" s="35">
        <v>13.63</v>
      </c>
      <c r="H13" s="35">
        <v>9.33</v>
      </c>
      <c r="I13" s="35">
        <v>2.42</v>
      </c>
      <c r="J13" s="35">
        <v>1.12</v>
      </c>
      <c r="K13" s="35">
        <v>0.77</v>
      </c>
      <c r="L13" s="35">
        <v>0.35</v>
      </c>
      <c r="M13" s="35">
        <v>0</v>
      </c>
      <c r="N13" s="36">
        <f t="shared" si="0"/>
        <v>36.49</v>
      </c>
      <c r="O13" s="37">
        <f t="shared" si="1"/>
        <v>1.157086953</v>
      </c>
      <c r="P13" s="38">
        <f t="shared" si="2"/>
        <v>43.06000000000001</v>
      </c>
      <c r="Q13" s="33"/>
    </row>
    <row r="14" spans="1:17" ht="15" customHeight="1">
      <c r="A14" s="32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>SUM(B14:M14)</f>
        <v>35.8</v>
      </c>
      <c r="O14" s="37">
        <f t="shared" si="1"/>
        <v>1.1352072599999998</v>
      </c>
      <c r="P14" s="38">
        <f t="shared" si="2"/>
        <v>43.06000000000001</v>
      </c>
      <c r="Q14" s="33"/>
    </row>
    <row r="15" spans="1:17" ht="15" customHeight="1">
      <c r="A15" s="32">
        <v>2561</v>
      </c>
      <c r="B15" s="35">
        <v>0.53</v>
      </c>
      <c r="C15" s="35">
        <v>0.97</v>
      </c>
      <c r="D15" s="35">
        <v>1.12</v>
      </c>
      <c r="E15" s="35">
        <v>3.04</v>
      </c>
      <c r="F15" s="35">
        <v>2.98</v>
      </c>
      <c r="G15" s="35">
        <v>3.13</v>
      </c>
      <c r="H15" s="35">
        <v>2.78</v>
      </c>
      <c r="I15" s="35">
        <v>2.44</v>
      </c>
      <c r="J15" s="35">
        <v>1.84</v>
      </c>
      <c r="K15" s="35">
        <v>1.5</v>
      </c>
      <c r="L15" s="35">
        <v>0.43</v>
      </c>
      <c r="M15" s="35">
        <v>0.1</v>
      </c>
      <c r="N15" s="36">
        <f>SUM(B15:M15)</f>
        <v>20.86</v>
      </c>
      <c r="O15" s="37">
        <f t="shared" si="1"/>
        <v>0.661464342</v>
      </c>
      <c r="P15" s="38">
        <f t="shared" si="2"/>
        <v>43.06000000000001</v>
      </c>
      <c r="Q15" s="33"/>
    </row>
    <row r="16" spans="1:17" ht="15" customHeight="1">
      <c r="A16" s="41">
        <v>2562</v>
      </c>
      <c r="B16" s="42">
        <v>0.1</v>
      </c>
      <c r="C16" s="42">
        <v>0.2</v>
      </c>
      <c r="D16" s="42">
        <v>0.4</v>
      </c>
      <c r="E16" s="42">
        <v>0.7</v>
      </c>
      <c r="F16" s="42">
        <v>5.6</v>
      </c>
      <c r="G16" s="42">
        <v>2.5</v>
      </c>
      <c r="H16" s="42">
        <v>0.7</v>
      </c>
      <c r="I16" s="42">
        <v>0.5</v>
      </c>
      <c r="J16" s="42">
        <v>0.3</v>
      </c>
      <c r="K16" s="42">
        <v>0.4</v>
      </c>
      <c r="L16" s="42">
        <v>0.4</v>
      </c>
      <c r="M16" s="42">
        <v>0</v>
      </c>
      <c r="N16" s="43">
        <f>SUM(B16:M16)</f>
        <v>11.8</v>
      </c>
      <c r="O16" s="44">
        <f t="shared" si="1"/>
        <v>0.37417446000000004</v>
      </c>
      <c r="P16" s="38"/>
      <c r="Q16" s="33"/>
    </row>
    <row r="17" spans="1:17" ht="15" customHeight="1">
      <c r="A17" s="32">
        <v>2563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8"/>
      <c r="Q17" s="33"/>
    </row>
    <row r="18" spans="1:17" ht="15" customHeight="1">
      <c r="A18" s="32">
        <v>2564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3"/>
    </row>
    <row r="19" spans="1:17" ht="15" customHeight="1">
      <c r="A19" s="32">
        <v>2565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4" t="s">
        <v>19</v>
      </c>
      <c r="B28" s="39">
        <v>5.44</v>
      </c>
      <c r="C28" s="39">
        <v>7.9</v>
      </c>
      <c r="D28" s="39">
        <v>2.92</v>
      </c>
      <c r="E28" s="39">
        <v>6.64</v>
      </c>
      <c r="F28" s="39">
        <v>54.44</v>
      </c>
      <c r="G28" s="39">
        <v>14.48</v>
      </c>
      <c r="H28" s="39">
        <v>12.56</v>
      </c>
      <c r="I28" s="39">
        <v>6.83</v>
      </c>
      <c r="J28" s="39">
        <v>2.08</v>
      </c>
      <c r="K28" s="39">
        <v>2.04</v>
      </c>
      <c r="L28" s="39">
        <v>5.39</v>
      </c>
      <c r="M28" s="39">
        <v>5.23</v>
      </c>
      <c r="N28" s="39">
        <f>MAX(N7:N14)</f>
        <v>85.22927999999999</v>
      </c>
      <c r="O28" s="39">
        <f>MAX(O7:O14)</f>
        <v>2.702594900016</v>
      </c>
      <c r="P28" s="40"/>
      <c r="Q28" s="33"/>
    </row>
    <row r="29" spans="1:17" ht="15" customHeight="1">
      <c r="A29" s="34" t="s">
        <v>16</v>
      </c>
      <c r="B29" s="39">
        <v>2.15</v>
      </c>
      <c r="C29" s="39">
        <v>2.1</v>
      </c>
      <c r="D29" s="39">
        <v>1.28</v>
      </c>
      <c r="E29" s="39">
        <v>2.52</v>
      </c>
      <c r="F29" s="39">
        <v>13.03</v>
      </c>
      <c r="G29" s="39">
        <v>8.48</v>
      </c>
      <c r="H29" s="39">
        <v>6.23</v>
      </c>
      <c r="I29" s="39">
        <v>2.41</v>
      </c>
      <c r="J29" s="39">
        <v>1.27</v>
      </c>
      <c r="K29" s="39">
        <v>1.08</v>
      </c>
      <c r="L29" s="39">
        <v>1.31</v>
      </c>
      <c r="M29" s="39">
        <v>1.2</v>
      </c>
      <c r="N29" s="39">
        <f>SUM(B29:M29)</f>
        <v>43.06000000000001</v>
      </c>
      <c r="O29" s="39">
        <f>AVERAGE(O7:O14)</f>
        <v>1.4453029484982</v>
      </c>
      <c r="P29" s="40"/>
      <c r="Q29" s="33"/>
    </row>
    <row r="30" spans="1:17" ht="15" customHeight="1">
      <c r="A30" s="34" t="s">
        <v>20</v>
      </c>
      <c r="B30" s="39">
        <v>0.1</v>
      </c>
      <c r="C30" s="39">
        <v>0.28</v>
      </c>
      <c r="D30" s="39">
        <v>0.26</v>
      </c>
      <c r="E30" s="39">
        <v>0.37</v>
      </c>
      <c r="F30" s="39">
        <v>1.25</v>
      </c>
      <c r="G30" s="39">
        <v>1.35</v>
      </c>
      <c r="H30" s="39">
        <v>1.4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f>MIN(N7:N14)</f>
        <v>12.11</v>
      </c>
      <c r="O30" s="39">
        <f>MIN(O7:O14)</f>
        <v>0.38400446699999996</v>
      </c>
      <c r="P30" s="40"/>
      <c r="Q30" s="33"/>
    </row>
    <row r="31" spans="1:15" ht="21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5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24.75" customHeight="1">
      <c r="A39" s="26"/>
      <c r="B39" s="27"/>
      <c r="C39" s="28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spans="1:15" ht="24.75" customHeight="1">
      <c r="A42" s="26"/>
      <c r="B42" s="27"/>
      <c r="C42" s="27"/>
      <c r="D42" s="27"/>
      <c r="E42" s="25"/>
      <c r="F42" s="27"/>
      <c r="G42" s="27"/>
      <c r="H42" s="27"/>
      <c r="I42" s="27"/>
      <c r="J42" s="27"/>
      <c r="K42" s="27"/>
      <c r="L42" s="27"/>
      <c r="M42" s="27"/>
      <c r="N42" s="29"/>
      <c r="O42" s="25"/>
    </row>
    <row r="43" spans="1:15" ht="24.75" customHeight="1">
      <c r="A43" s="26"/>
      <c r="B43" s="27"/>
      <c r="C43" s="27"/>
      <c r="D43" s="27"/>
      <c r="E43" s="25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2016-07-13T06:48:58Z</cp:lastPrinted>
  <dcterms:created xsi:type="dcterms:W3CDTF">1994-01-31T08:04:27Z</dcterms:created>
  <dcterms:modified xsi:type="dcterms:W3CDTF">2020-04-23T03:49:45Z</dcterms:modified>
  <cp:category/>
  <cp:version/>
  <cp:contentType/>
  <cp:contentStatus/>
</cp:coreProperties>
</file>