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<sst xmlns="http://schemas.openxmlformats.org/spreadsheetml/2006/main" count="30" uniqueCount="25">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</sst>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5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'W.26-H.05'!$N$7:$N$20</c:f>
              <c:numCache>
                <c:ptCount val="14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19.11237120000001</c:v>
                </c:pt>
              </c:numCache>
            </c:numRef>
          </c:val>
        </c:ser>
        <c:gapWidth val="100"/>
        <c:axId val="62742120"/>
        <c:axId val="27808169"/>
      </c:barChart>
      <c:lineChart>
        <c:grouping val="standard"/>
        <c:varyColors val="0"/>
        <c:ser>
          <c:idx val="1"/>
          <c:order val="1"/>
          <c:tx>
            <c:v>ค่าเฉลี่ย 36.3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'W.26-H.05'!$P$7:$P$19</c:f>
              <c:numCache>
                <c:ptCount val="13"/>
                <c:pt idx="0">
                  <c:v>36.34109486060606</c:v>
                </c:pt>
                <c:pt idx="1">
                  <c:v>36.34109486060606</c:v>
                </c:pt>
                <c:pt idx="2">
                  <c:v>36.34109486060606</c:v>
                </c:pt>
                <c:pt idx="3">
                  <c:v>36.34109486060606</c:v>
                </c:pt>
                <c:pt idx="4">
                  <c:v>36.34109486060606</c:v>
                </c:pt>
                <c:pt idx="5">
                  <c:v>36.34109486060606</c:v>
                </c:pt>
                <c:pt idx="6">
                  <c:v>36.34109486060606</c:v>
                </c:pt>
                <c:pt idx="7">
                  <c:v>36.34109486060606</c:v>
                </c:pt>
                <c:pt idx="8">
                  <c:v>36.34109486060606</c:v>
                </c:pt>
                <c:pt idx="9">
                  <c:v>36.34109486060606</c:v>
                </c:pt>
                <c:pt idx="10">
                  <c:v>36.34109486060606</c:v>
                </c:pt>
                <c:pt idx="11">
                  <c:v>36.34109486060606</c:v>
                </c:pt>
                <c:pt idx="12">
                  <c:v>36.34109486060606</c:v>
                </c:pt>
              </c:numCache>
            </c:numRef>
          </c:val>
          <c:smooth val="0"/>
        </c:ser>
        <c:axId val="62742120"/>
        <c:axId val="27808169"/>
      </c:line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808169"/>
        <c:crossesAt val="0"/>
        <c:auto val="1"/>
        <c:lblOffset val="100"/>
        <c:tickLblSkip val="1"/>
        <c:noMultiLvlLbl val="0"/>
      </c:catAx>
      <c:valAx>
        <c:axId val="278081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7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S21" sqref="S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19">$N$26</f>
        <v>36.34109486060606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36.34109486060606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36.34109486060606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36.34109486060606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36.34109486060606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36.34109486060606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36.34109486060606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 aca="true" t="shared" si="3" ref="N14:N19">SUM(B14:M14)</f>
        <v>35.8</v>
      </c>
      <c r="O14" s="37">
        <f t="shared" si="2"/>
        <v>1.1352105530187722</v>
      </c>
      <c r="P14" s="38">
        <f t="shared" si="1"/>
        <v>36.34109486060606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 t="shared" si="3"/>
        <v>20.86</v>
      </c>
      <c r="O15" s="37">
        <f t="shared" si="2"/>
        <v>0.6614662607813293</v>
      </c>
      <c r="P15" s="38">
        <f t="shared" si="1"/>
        <v>36.34109486060606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 t="shared" si="3"/>
        <v>13.449999999999998</v>
      </c>
      <c r="O16" s="37">
        <f t="shared" si="2"/>
        <v>0.4264967021816336</v>
      </c>
      <c r="P16" s="38">
        <f t="shared" si="1"/>
        <v>36.34109486060606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 t="shared" si="3"/>
        <v>19.09</v>
      </c>
      <c r="O17" s="37">
        <f t="shared" si="2"/>
        <v>0.6053399289700659</v>
      </c>
      <c r="P17" s="38">
        <f t="shared" si="1"/>
        <v>36.34109486060606</v>
      </c>
      <c r="Q17" s="33"/>
    </row>
    <row r="18" spans="1:17" ht="15" customHeight="1">
      <c r="A18" s="32">
        <v>2564</v>
      </c>
      <c r="B18" s="35">
        <v>0.3615840000000003</v>
      </c>
      <c r="C18" s="35">
        <v>0.18887040000000008</v>
      </c>
      <c r="D18" s="35">
        <v>0.20079360000000004</v>
      </c>
      <c r="E18" s="35">
        <v>0.5749920000000004</v>
      </c>
      <c r="F18" s="35">
        <v>3.5834400000000017</v>
      </c>
      <c r="G18" s="35">
        <v>6.683040000000004</v>
      </c>
      <c r="H18" s="35">
        <v>2.8179360000000013</v>
      </c>
      <c r="I18" s="35">
        <v>0.9076320000000008</v>
      </c>
      <c r="J18" s="35">
        <v>0.39182400000000017</v>
      </c>
      <c r="K18" s="35">
        <v>0.23112000000000008</v>
      </c>
      <c r="L18" s="35">
        <v>0.3350592000000002</v>
      </c>
      <c r="M18" s="35">
        <v>0.16165440000000011</v>
      </c>
      <c r="N18" s="36">
        <f t="shared" si="3"/>
        <v>16.43794560000001</v>
      </c>
      <c r="O18" s="37">
        <f t="shared" si="2"/>
        <v>0.5212438356164386</v>
      </c>
      <c r="P18" s="38">
        <f t="shared" si="1"/>
        <v>36.34109486060606</v>
      </c>
      <c r="Q18" s="33"/>
    </row>
    <row r="19" spans="1:17" ht="15" customHeight="1">
      <c r="A19" s="32">
        <v>2565</v>
      </c>
      <c r="B19" s="35">
        <v>0.30948480000000017</v>
      </c>
      <c r="C19" s="35">
        <v>4.3217279999999985</v>
      </c>
      <c r="D19" s="35">
        <v>0.8203680000000005</v>
      </c>
      <c r="E19" s="35">
        <v>2.007504000000001</v>
      </c>
      <c r="F19" s="35">
        <v>12.72326399999999</v>
      </c>
      <c r="G19" s="35">
        <v>8.890559999999994</v>
      </c>
      <c r="H19" s="35">
        <v>5.523551999999999</v>
      </c>
      <c r="I19" s="35">
        <v>1.9241280000000016</v>
      </c>
      <c r="J19" s="35">
        <v>1.0869120000000008</v>
      </c>
      <c r="K19" s="35">
        <v>0.18584640000000013</v>
      </c>
      <c r="L19" s="35">
        <v>0.30144960000000026</v>
      </c>
      <c r="M19" s="35">
        <v>0.26421120000000015</v>
      </c>
      <c r="N19" s="36">
        <f t="shared" si="3"/>
        <v>38.35900799999998</v>
      </c>
      <c r="O19" s="37">
        <f>+N19*1000000/(365*86400)</f>
        <v>1.2163561643835612</v>
      </c>
      <c r="P19" s="38">
        <f t="shared" si="1"/>
        <v>36.34109486060606</v>
      </c>
      <c r="Q19" s="33"/>
    </row>
    <row r="20" spans="1:17" ht="15" customHeight="1">
      <c r="A20" s="41">
        <v>2566</v>
      </c>
      <c r="B20" s="42">
        <v>0.049161600000000034</v>
      </c>
      <c r="C20" s="42">
        <v>0.06912000000000006</v>
      </c>
      <c r="D20" s="42">
        <v>0.04561920000000003</v>
      </c>
      <c r="E20" s="42">
        <v>0.06937920000000006</v>
      </c>
      <c r="F20" s="42">
        <v>0.11949120000000009</v>
      </c>
      <c r="G20" s="42">
        <v>4.996512000000004</v>
      </c>
      <c r="H20" s="42">
        <v>8.991648000000003</v>
      </c>
      <c r="I20" s="42">
        <v>2.517696000000001</v>
      </c>
      <c r="J20" s="42">
        <v>1.292544000000001</v>
      </c>
      <c r="K20" s="42">
        <v>0.9612000000000005</v>
      </c>
      <c r="L20" s="42"/>
      <c r="M20" s="42"/>
      <c r="N20" s="43">
        <f>SUM(B20:M20)</f>
        <v>19.11237120000001</v>
      </c>
      <c r="O20" s="44">
        <f>+N20*1000000/(365*86400)</f>
        <v>0.6060493150684935</v>
      </c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MAX(B7:B18)</f>
        <v>5.442336</v>
      </c>
      <c r="C25" s="39">
        <f>MAX(C7:C18)</f>
        <v>7.9047360000000015</v>
      </c>
      <c r="D25" s="39">
        <f aca="true" t="shared" si="4" ref="D25:M25">MAX(D7:D18)</f>
        <v>2.92464</v>
      </c>
      <c r="E25" s="39">
        <f t="shared" si="4"/>
        <v>6.640704000000001</v>
      </c>
      <c r="F25" s="39">
        <f t="shared" si="4"/>
        <v>54.44150400000001</v>
      </c>
      <c r="G25" s="39">
        <f t="shared" si="4"/>
        <v>14.478912000000003</v>
      </c>
      <c r="H25" s="39">
        <f t="shared" si="4"/>
        <v>12.561696</v>
      </c>
      <c r="I25" s="39">
        <f t="shared" si="4"/>
        <v>6.830784000000001</v>
      </c>
      <c r="J25" s="39">
        <f t="shared" si="4"/>
        <v>2.080512</v>
      </c>
      <c r="K25" s="39">
        <f t="shared" si="4"/>
        <v>2.0373120000000005</v>
      </c>
      <c r="L25" s="39">
        <f t="shared" si="4"/>
        <v>5.387904</v>
      </c>
      <c r="M25" s="39">
        <f t="shared" si="4"/>
        <v>5.232384000000001</v>
      </c>
      <c r="N25" s="39">
        <f>MAX(N7:N18)</f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AVERAGE(B7:B18)</f>
        <v>1.6215447272727275</v>
      </c>
      <c r="C26" s="39">
        <f>AVERAGE(C7:C18)</f>
        <v>1.6920005333333334</v>
      </c>
      <c r="D26" s="39">
        <f aca="true" t="shared" si="5" ref="D26:M26">AVERAGE(D7:D18)</f>
        <v>1.1139581333333333</v>
      </c>
      <c r="E26" s="39">
        <f t="shared" si="5"/>
        <v>2.1427079999999994</v>
      </c>
      <c r="F26" s="39">
        <f t="shared" si="5"/>
        <v>11.196750666666667</v>
      </c>
      <c r="G26" s="39">
        <f t="shared" si="5"/>
        <v>7.442458666666667</v>
      </c>
      <c r="H26" s="39">
        <f t="shared" si="5"/>
        <v>5.177298666666667</v>
      </c>
      <c r="I26" s="39">
        <f t="shared" si="5"/>
        <v>2.009762666666667</v>
      </c>
      <c r="J26" s="39">
        <f t="shared" si="5"/>
        <v>1.0568093333333335</v>
      </c>
      <c r="K26" s="39">
        <f t="shared" si="5"/>
        <v>0.8921973333333333</v>
      </c>
      <c r="L26" s="39">
        <f t="shared" si="5"/>
        <v>1.0615095999999995</v>
      </c>
      <c r="M26" s="39">
        <f t="shared" si="5"/>
        <v>0.9340965333333332</v>
      </c>
      <c r="N26" s="39">
        <f>SUM(B26:M26)</f>
        <v>36.34109486060606</v>
      </c>
      <c r="O26" s="37">
        <f>+N26*1000000/(365*86400)</f>
        <v>1.1523685584920744</v>
      </c>
      <c r="P26" s="40"/>
      <c r="Q26" s="33"/>
    </row>
    <row r="27" spans="1:17" ht="15" customHeight="1">
      <c r="A27" s="34" t="s">
        <v>20</v>
      </c>
      <c r="B27" s="39">
        <f>MIN(B7:B18)</f>
        <v>0.1</v>
      </c>
      <c r="C27" s="39">
        <f>MIN(C7:C18)</f>
        <v>0.18887040000000008</v>
      </c>
      <c r="D27" s="39">
        <f aca="true" t="shared" si="6" ref="D27:M27">MIN(D7:D18)</f>
        <v>0.20079360000000004</v>
      </c>
      <c r="E27" s="39">
        <f t="shared" si="6"/>
        <v>0.37</v>
      </c>
      <c r="F27" s="39">
        <f t="shared" si="6"/>
        <v>1.25</v>
      </c>
      <c r="G27" s="39">
        <f t="shared" si="6"/>
        <v>1.35</v>
      </c>
      <c r="H27" s="39">
        <f t="shared" si="6"/>
        <v>0.78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>MIN(N7:N18)</f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2016-07-13T06:48:58Z</cp:lastPrinted>
  <dcterms:created xsi:type="dcterms:W3CDTF">1994-01-31T08:04:27Z</dcterms:created>
  <dcterms:modified xsi:type="dcterms:W3CDTF">2024-02-20T04:24:03Z</dcterms:modified>
  <cp:category/>
  <cp:version/>
  <cp:contentType/>
  <cp:contentStatus/>
</cp:coreProperties>
</file>