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ลุ่มน้ำวัง\"/>
    </mc:Choice>
  </mc:AlternateContent>
  <xr:revisionPtr revIDLastSave="0" documentId="13_ncr:1_{843535FD-A3D3-4BF8-9AAC-460B800092F7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W.26" sheetId="4" r:id="rId1"/>
    <sheet name="ปริมาณน้ำสูงสุด" sheetId="5" r:id="rId2"/>
    <sheet name="ปริมาณน้ำต่ำสุด" sheetId="6" r:id="rId3"/>
    <sheet name="Data W.26" sheetId="3" r:id="rId4"/>
  </sheets>
  <externalReferences>
    <externalReference r:id="rId5"/>
  </externalReference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R22" i="3" l="1"/>
  <c r="Q22" i="3"/>
  <c r="R21" i="3"/>
  <c r="Q21" i="3"/>
  <c r="O20" i="3"/>
  <c r="O9" i="3"/>
  <c r="O10" i="3"/>
  <c r="O11" i="3"/>
  <c r="O12" i="3"/>
  <c r="O13" i="3"/>
  <c r="O14" i="3"/>
  <c r="O15" i="3"/>
</calcChain>
</file>

<file path=xl/sharedStrings.xml><?xml version="1.0" encoding="utf-8"?>
<sst xmlns="http://schemas.openxmlformats.org/spreadsheetml/2006/main" count="44" uniqueCount="22">
  <si>
    <t xml:space="preserve">       ปริมาณน้ำรายปี</t>
  </si>
  <si>
    <t xml:space="preserve"> </t>
  </si>
  <si>
    <t>สถานี :  W.26  ห้วยแม่ต๋า  บ้านเมืองมาย  อ.แจ้ห่ม  จ.ลำปาง</t>
  </si>
  <si>
    <t>พื้นที่รับน้ำ  150   ตร.กม.</t>
  </si>
  <si>
    <t>ตลิ่งฝั่งซ้าย 219.228 ม.     ตลิ่งฝั่งขวา 219.265 ม.   ท้องน้ำ 286.010 ม.    ศูนย์เสาระดับน้ำ 286.640 ม. ร.ท.ก.</t>
  </si>
  <si>
    <t>สูงสุด</t>
  </si>
  <si>
    <t>ต่ำสุด</t>
  </si>
  <si>
    <t>รายปี</t>
  </si>
  <si>
    <t xml:space="preserve"> 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</si>
  <si>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</si>
  <si>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</si>
  <si>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</si>
  <si>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</si>
  <si>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</si>
  <si>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</si>
  <si>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</si>
  <si>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</si>
  <si>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</si>
  <si>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</si>
  <si>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t>-</t>
  </si>
  <si>
    <t>2. เริ่มสำรวจปริมาณน้ำ เดือน พฤษภาคม 2553</t>
  </si>
  <si>
    <r>
      <t>หมายเหตุ</t>
    </r>
    <r>
      <rPr>
        <sz val="15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</si>
</sst>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d\ \ด\ด\ด"/>
  </numFmts>
  <fonts count="33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CordiaUPC"/>
      <family val="2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Cordi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8"/>
      <name val="CordiaUPC"/>
      <family val="2"/>
    </font>
    <font>
      <sz val="15"/>
      <name val="AngsanaUPC"/>
      <family val="1"/>
      <charset val="222"/>
    </font>
    <font>
      <b/>
      <sz val="15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5"/>
      <name val="AngsanaUPC"/>
      <family val="1"/>
      <charset val="222"/>
    </font>
    <font>
      <sz val="15"/>
      <color indexed="10"/>
      <name val="AngsanaUPC"/>
      <family val="1"/>
      <charset val="222"/>
    </font>
    <font>
      <sz val="14"/>
      <name val="AngsanaUPC"/>
      <family val="1"/>
    </font>
    <font>
      <b/>
      <sz val="15"/>
      <name val="AngsanaUPC"/>
      <family val="1"/>
    </font>
    <font>
      <b/>
      <sz val="12"/>
      <name val="AngsanaUPC"/>
      <family val="1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4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0" fillId="0" borderId="0"/>
  </cellStyleXfs>
  <cellXfs count="125">
    <xf numFmtId="164" fontId="0" fillId="0" borderId="0" xfId="0"/>
    <xf numFmtId="0" fontId="20" fillId="0" borderId="0" xfId="26" applyFont="1"/>
    <xf numFmtId="2" fontId="21" fillId="0" borderId="0" xfId="26" applyNumberFormat="1" applyFont="1" applyAlignment="1">
      <alignment horizontal="centerContinuous"/>
    </xf>
    <xf numFmtId="2" fontId="20" fillId="0" borderId="0" xfId="26" applyNumberFormat="1" applyFont="1" applyAlignment="1">
      <alignment horizontal="centerContinuous"/>
    </xf>
    <xf numFmtId="165" fontId="20" fillId="0" borderId="0" xfId="26" applyNumberFormat="1" applyFont="1" applyAlignment="1">
      <alignment horizontal="centerContinuous"/>
    </xf>
    <xf numFmtId="0" fontId="20" fillId="0" borderId="0" xfId="26" applyFont="1" applyAlignment="1">
      <alignment horizontal="center"/>
    </xf>
    <xf numFmtId="2" fontId="20" fillId="0" borderId="0" xfId="26" applyNumberFormat="1" applyFont="1"/>
    <xf numFmtId="165" fontId="20" fillId="0" borderId="0" xfId="26" applyNumberFormat="1" applyFont="1" applyAlignment="1">
      <alignment horizontal="right"/>
    </xf>
    <xf numFmtId="2" fontId="20" fillId="0" borderId="0" xfId="26" applyNumberFormat="1" applyFont="1" applyAlignment="1">
      <alignment horizontal="center"/>
    </xf>
    <xf numFmtId="165" fontId="20" fillId="0" borderId="0" xfId="26" applyNumberFormat="1" applyFont="1" applyAlignment="1">
      <alignment horizontal="center"/>
    </xf>
    <xf numFmtId="2" fontId="20" fillId="0" borderId="0" xfId="26" applyNumberFormat="1" applyFont="1" applyAlignment="1">
      <alignment horizontal="right"/>
    </xf>
    <xf numFmtId="165" fontId="20" fillId="0" borderId="0" xfId="26" applyNumberFormat="1" applyFont="1"/>
    <xf numFmtId="2" fontId="21" fillId="0" borderId="0" xfId="26" applyNumberFormat="1" applyFont="1"/>
    <xf numFmtId="2" fontId="21" fillId="0" borderId="0" xfId="26" applyNumberFormat="1" applyFont="1" applyAlignment="1">
      <alignment horizontal="center"/>
    </xf>
    <xf numFmtId="2" fontId="23" fillId="0" borderId="0" xfId="26" applyNumberFormat="1" applyFont="1"/>
    <xf numFmtId="2" fontId="22" fillId="0" borderId="0" xfId="26" applyNumberFormat="1" applyFont="1"/>
    <xf numFmtId="2" fontId="22" fillId="0" borderId="0" xfId="26" applyNumberFormat="1" applyFont="1" applyAlignment="1">
      <alignment horizontal="right"/>
    </xf>
    <xf numFmtId="0" fontId="22" fillId="0" borderId="0" xfId="26" applyFont="1"/>
    <xf numFmtId="0" fontId="22" fillId="0" borderId="0" xfId="26" applyFont="1" applyAlignment="1">
      <alignment horizontal="right"/>
    </xf>
    <xf numFmtId="2" fontId="24" fillId="0" borderId="0" xfId="26" applyNumberFormat="1" applyFont="1"/>
    <xf numFmtId="0" fontId="21" fillId="0" borderId="16" xfId="26" applyFont="1" applyBorder="1"/>
    <xf numFmtId="2" fontId="20" fillId="0" borderId="21" xfId="26" applyNumberFormat="1" applyFont="1" applyBorder="1"/>
    <xf numFmtId="2" fontId="20" fillId="0" borderId="22" xfId="26" applyNumberFormat="1" applyFont="1" applyBorder="1" applyAlignment="1">
      <alignment horizontal="center"/>
    </xf>
    <xf numFmtId="16" fontId="20" fillId="0" borderId="23" xfId="26" applyNumberFormat="1" applyFont="1" applyBorder="1" applyAlignment="1">
      <alignment horizontal="right"/>
    </xf>
    <xf numFmtId="2" fontId="20" fillId="0" borderId="28" xfId="26" applyNumberFormat="1" applyFont="1" applyBorder="1"/>
    <xf numFmtId="16" fontId="20" fillId="0" borderId="27" xfId="26" applyNumberFormat="1" applyFont="1" applyBorder="1" applyAlignment="1">
      <alignment horizontal="right"/>
    </xf>
    <xf numFmtId="16" fontId="20" fillId="0" borderId="23" xfId="26" applyNumberFormat="1" applyFont="1" applyBorder="1" applyAlignment="1">
      <alignment horizontal="center"/>
    </xf>
    <xf numFmtId="16" fontId="20" fillId="0" borderId="27" xfId="26" applyNumberFormat="1" applyFont="1" applyBorder="1"/>
    <xf numFmtId="2" fontId="20" fillId="0" borderId="21" xfId="26" applyNumberFormat="1" applyFont="1" applyBorder="1" applyAlignment="1">
      <alignment horizontal="center"/>
    </xf>
    <xf numFmtId="2" fontId="20" fillId="0" borderId="27" xfId="26" applyNumberFormat="1" applyFont="1" applyBorder="1"/>
    <xf numFmtId="0" fontId="20" fillId="0" borderId="16" xfId="26" applyFont="1" applyBorder="1"/>
    <xf numFmtId="2" fontId="20" fillId="0" borderId="22" xfId="26" applyNumberFormat="1" applyFont="1" applyBorder="1"/>
    <xf numFmtId="16" fontId="20" fillId="0" borderId="0" xfId="26" applyNumberFormat="1" applyFont="1"/>
    <xf numFmtId="0" fontId="20" fillId="0" borderId="21" xfId="26" applyFont="1" applyBorder="1"/>
    <xf numFmtId="16" fontId="20" fillId="0" borderId="23" xfId="26" applyNumberFormat="1" applyFont="1" applyBorder="1"/>
    <xf numFmtId="0" fontId="20" fillId="0" borderId="19" xfId="26" applyFont="1" applyBorder="1"/>
    <xf numFmtId="2" fontId="20" fillId="0" borderId="29" xfId="26" applyNumberFormat="1" applyFont="1" applyBorder="1"/>
    <xf numFmtId="2" fontId="20" fillId="0" borderId="30" xfId="26" applyNumberFormat="1" applyFont="1" applyBorder="1"/>
    <xf numFmtId="165" fontId="20" fillId="0" borderId="31" xfId="26" applyNumberFormat="1" applyFont="1" applyBorder="1"/>
    <xf numFmtId="1" fontId="26" fillId="0" borderId="32" xfId="26" applyNumberFormat="1" applyFont="1" applyBorder="1"/>
    <xf numFmtId="165" fontId="20" fillId="0" borderId="33" xfId="26" applyNumberFormat="1" applyFont="1" applyBorder="1"/>
    <xf numFmtId="0" fontId="20" fillId="0" borderId="29" xfId="26" applyFont="1" applyBorder="1"/>
    <xf numFmtId="16" fontId="20" fillId="0" borderId="31" xfId="26" applyNumberFormat="1" applyFont="1" applyBorder="1"/>
    <xf numFmtId="2" fontId="20" fillId="0" borderId="32" xfId="26" applyNumberFormat="1" applyFont="1" applyBorder="1"/>
    <xf numFmtId="16" fontId="20" fillId="0" borderId="33" xfId="26" applyNumberFormat="1" applyFont="1" applyBorder="1"/>
    <xf numFmtId="2" fontId="20" fillId="0" borderId="33" xfId="26" applyNumberFormat="1" applyFont="1" applyBorder="1"/>
    <xf numFmtId="0" fontId="27" fillId="0" borderId="16" xfId="26" applyFont="1" applyBorder="1"/>
    <xf numFmtId="0" fontId="20" fillId="0" borderId="0" xfId="26" applyFont="1" applyAlignment="1">
      <alignment horizontal="right"/>
    </xf>
    <xf numFmtId="0" fontId="28" fillId="0" borderId="0" xfId="26" applyFont="1" applyAlignment="1">
      <alignment horizontal="left"/>
    </xf>
    <xf numFmtId="2" fontId="28" fillId="0" borderId="0" xfId="26" applyNumberFormat="1" applyFont="1"/>
    <xf numFmtId="165" fontId="28" fillId="0" borderId="0" xfId="26" applyNumberFormat="1" applyFont="1" applyAlignment="1">
      <alignment horizontal="right"/>
    </xf>
    <xf numFmtId="0" fontId="28" fillId="0" borderId="0" xfId="26" applyFont="1"/>
    <xf numFmtId="165" fontId="28" fillId="0" borderId="0" xfId="26" applyNumberFormat="1" applyFont="1"/>
    <xf numFmtId="2" fontId="28" fillId="0" borderId="0" xfId="26" applyNumberFormat="1" applyFont="1" applyAlignment="1">
      <alignment horizontal="right"/>
    </xf>
    <xf numFmtId="165" fontId="28" fillId="0" borderId="0" xfId="26" applyNumberFormat="1" applyFont="1" applyAlignment="1">
      <alignment horizontal="center"/>
    </xf>
    <xf numFmtId="2" fontId="28" fillId="0" borderId="0" xfId="26" applyNumberFormat="1" applyFont="1" applyAlignment="1">
      <alignment horizontal="left"/>
    </xf>
    <xf numFmtId="2" fontId="28" fillId="0" borderId="0" xfId="26" applyNumberFormat="1" applyFont="1" applyAlignment="1">
      <alignment horizontal="center"/>
    </xf>
    <xf numFmtId="0" fontId="28" fillId="0" borderId="10" xfId="26" applyFont="1" applyBorder="1" applyAlignment="1">
      <alignment horizontal="center"/>
    </xf>
    <xf numFmtId="2" fontId="28" fillId="0" borderId="11" xfId="26" applyNumberFormat="1" applyFont="1" applyBorder="1" applyAlignment="1">
      <alignment horizontal="centerContinuous"/>
    </xf>
    <xf numFmtId="0" fontId="28" fillId="0" borderId="11" xfId="26" applyFont="1" applyBorder="1" applyAlignment="1">
      <alignment horizontal="centerContinuous"/>
    </xf>
    <xf numFmtId="165" fontId="28" fillId="0" borderId="11" xfId="26" applyNumberFormat="1" applyFont="1" applyBorder="1" applyAlignment="1">
      <alignment horizontal="centerContinuous"/>
    </xf>
    <xf numFmtId="165" fontId="28" fillId="0" borderId="12" xfId="26" applyNumberFormat="1" applyFont="1" applyBorder="1" applyAlignment="1">
      <alignment horizontal="centerContinuous"/>
    </xf>
    <xf numFmtId="165" fontId="28" fillId="0" borderId="13" xfId="26" applyNumberFormat="1" applyFont="1" applyBorder="1" applyAlignment="1">
      <alignment horizontal="centerContinuous"/>
    </xf>
    <xf numFmtId="2" fontId="28" fillId="0" borderId="14" xfId="26" applyNumberFormat="1" applyFont="1" applyBorder="1" applyAlignment="1">
      <alignment horizontal="centerContinuous"/>
    </xf>
    <xf numFmtId="2" fontId="28" fillId="0" borderId="15" xfId="26" applyNumberFormat="1" applyFont="1" applyBorder="1" applyAlignment="1">
      <alignment horizontal="centerContinuous"/>
    </xf>
    <xf numFmtId="0" fontId="28" fillId="0" borderId="16" xfId="26" applyFont="1" applyBorder="1" applyAlignment="1">
      <alignment horizontal="center"/>
    </xf>
    <xf numFmtId="2" fontId="28" fillId="0" borderId="17" xfId="26" applyNumberFormat="1" applyFont="1" applyBorder="1" applyAlignment="1">
      <alignment horizontal="centerContinuous"/>
    </xf>
    <xf numFmtId="0" fontId="28" fillId="0" borderId="18" xfId="26" applyFont="1" applyBorder="1" applyAlignment="1">
      <alignment horizontal="centerContinuous"/>
    </xf>
    <xf numFmtId="165" fontId="28" fillId="0" borderId="17" xfId="26" applyNumberFormat="1" applyFont="1" applyBorder="1" applyAlignment="1">
      <alignment horizontal="centerContinuous"/>
    </xf>
    <xf numFmtId="0" fontId="28" fillId="0" borderId="17" xfId="26" applyFont="1" applyBorder="1" applyAlignment="1">
      <alignment horizontal="centerContinuous"/>
    </xf>
    <xf numFmtId="165" fontId="28" fillId="0" borderId="19" xfId="26" applyNumberFormat="1" applyFont="1" applyBorder="1" applyAlignment="1">
      <alignment horizontal="centerContinuous"/>
    </xf>
    <xf numFmtId="2" fontId="28" fillId="0" borderId="18" xfId="26" applyNumberFormat="1" applyFont="1" applyBorder="1" applyAlignment="1">
      <alignment horizontal="center"/>
    </xf>
    <xf numFmtId="2" fontId="28" fillId="0" borderId="17" xfId="26" applyNumberFormat="1" applyFont="1" applyBorder="1" applyAlignment="1">
      <alignment horizontal="center"/>
    </xf>
    <xf numFmtId="2" fontId="28" fillId="0" borderId="16" xfId="26" applyNumberFormat="1" applyFont="1" applyBorder="1" applyAlignment="1">
      <alignment horizontal="center"/>
    </xf>
    <xf numFmtId="2" fontId="29" fillId="0" borderId="20" xfId="26" applyNumberFormat="1" applyFont="1" applyBorder="1" applyAlignment="1">
      <alignment horizontal="center"/>
    </xf>
    <xf numFmtId="165" fontId="29" fillId="0" borderId="20" xfId="26" applyNumberFormat="1" applyFont="1" applyBorder="1" applyAlignment="1">
      <alignment horizontal="center"/>
    </xf>
    <xf numFmtId="165" fontId="29" fillId="0" borderId="16" xfId="26" applyNumberFormat="1" applyFont="1" applyBorder="1" applyAlignment="1">
      <alignment horizontal="center"/>
    </xf>
    <xf numFmtId="0" fontId="28" fillId="0" borderId="19" xfId="26" applyFont="1" applyBorder="1"/>
    <xf numFmtId="2" fontId="29" fillId="0" borderId="17" xfId="26" applyNumberFormat="1" applyFont="1" applyBorder="1" applyAlignment="1">
      <alignment horizontal="center"/>
    </xf>
    <xf numFmtId="165" fontId="29" fillId="0" borderId="17" xfId="26" applyNumberFormat="1" applyFont="1" applyBorder="1" applyAlignment="1">
      <alignment horizontal="center"/>
    </xf>
    <xf numFmtId="165" fontId="29" fillId="0" borderId="19" xfId="26" applyNumberFormat="1" applyFont="1" applyBorder="1" applyAlignment="1">
      <alignment horizontal="center"/>
    </xf>
    <xf numFmtId="0" fontId="27" fillId="0" borderId="10" xfId="26" applyFont="1" applyBorder="1"/>
    <xf numFmtId="2" fontId="27" fillId="0" borderId="21" xfId="26" applyNumberFormat="1" applyFont="1" applyBorder="1" applyAlignment="1">
      <alignment horizontal="right"/>
    </xf>
    <xf numFmtId="2" fontId="27" fillId="0" borderId="22" xfId="26" applyNumberFormat="1" applyFont="1" applyBorder="1" applyAlignment="1">
      <alignment horizontal="right"/>
    </xf>
    <xf numFmtId="16" fontId="27" fillId="0" borderId="23" xfId="26" applyNumberFormat="1" applyFont="1" applyBorder="1" applyAlignment="1">
      <alignment horizontal="right"/>
    </xf>
    <xf numFmtId="2" fontId="27" fillId="0" borderId="24" xfId="26" applyNumberFormat="1" applyFont="1" applyBorder="1" applyAlignment="1">
      <alignment horizontal="right"/>
    </xf>
    <xf numFmtId="2" fontId="27" fillId="0" borderId="25" xfId="26" applyNumberFormat="1" applyFont="1" applyBorder="1" applyAlignment="1">
      <alignment horizontal="right"/>
    </xf>
    <xf numFmtId="16" fontId="27" fillId="0" borderId="26" xfId="26" applyNumberFormat="1" applyFont="1" applyBorder="1" applyAlignment="1">
      <alignment horizontal="right"/>
    </xf>
    <xf numFmtId="16" fontId="27" fillId="0" borderId="23" xfId="26" applyNumberFormat="1" applyFont="1" applyBorder="1"/>
    <xf numFmtId="16" fontId="27" fillId="0" borderId="26" xfId="26" applyNumberFormat="1" applyFont="1" applyBorder="1"/>
    <xf numFmtId="2" fontId="27" fillId="0" borderId="27" xfId="26" applyNumberFormat="1" applyFont="1" applyBorder="1" applyAlignment="1">
      <alignment horizontal="right"/>
    </xf>
    <xf numFmtId="2" fontId="27" fillId="0" borderId="28" xfId="26" applyNumberFormat="1" applyFont="1" applyBorder="1" applyAlignment="1">
      <alignment horizontal="right"/>
    </xf>
    <xf numFmtId="16" fontId="27" fillId="0" borderId="27" xfId="26" applyNumberFormat="1" applyFont="1" applyBorder="1" applyAlignment="1">
      <alignment horizontal="right"/>
    </xf>
    <xf numFmtId="16" fontId="27" fillId="0" borderId="27" xfId="26" applyNumberFormat="1" applyFont="1" applyBorder="1"/>
    <xf numFmtId="0" fontId="27" fillId="0" borderId="0" xfId="26" applyFont="1"/>
    <xf numFmtId="2" fontId="27" fillId="0" borderId="20" xfId="26" applyNumberFormat="1" applyFont="1" applyBorder="1" applyAlignment="1">
      <alignment horizontal="right"/>
    </xf>
    <xf numFmtId="2" fontId="27" fillId="0" borderId="21" xfId="26" applyNumberFormat="1" applyFont="1" applyBorder="1"/>
    <xf numFmtId="2" fontId="27" fillId="0" borderId="22" xfId="26" applyNumberFormat="1" applyFont="1" applyBorder="1" applyAlignment="1">
      <alignment horizontal="center"/>
    </xf>
    <xf numFmtId="2" fontId="27" fillId="0" borderId="28" xfId="26" applyNumberFormat="1" applyFont="1" applyBorder="1"/>
    <xf numFmtId="16" fontId="27" fillId="0" borderId="23" xfId="26" applyNumberFormat="1" applyFont="1" applyBorder="1" applyAlignment="1">
      <alignment horizontal="center"/>
    </xf>
    <xf numFmtId="2" fontId="27" fillId="0" borderId="21" xfId="26" applyNumberFormat="1" applyFont="1" applyBorder="1" applyAlignment="1">
      <alignment horizontal="center"/>
    </xf>
    <xf numFmtId="2" fontId="27" fillId="0" borderId="27" xfId="26" applyNumberFormat="1" applyFont="1" applyBorder="1"/>
    <xf numFmtId="2" fontId="27" fillId="0" borderId="21" xfId="0" applyNumberFormat="1" applyFont="1" applyBorder="1"/>
    <xf numFmtId="2" fontId="27" fillId="0" borderId="22" xfId="0" applyNumberFormat="1" applyFont="1" applyBorder="1" applyAlignment="1">
      <alignment horizontal="right"/>
    </xf>
    <xf numFmtId="16" fontId="27" fillId="0" borderId="23" xfId="0" applyNumberFormat="1" applyFont="1" applyBorder="1" applyAlignment="1">
      <alignment horizontal="right"/>
    </xf>
    <xf numFmtId="2" fontId="27" fillId="0" borderId="28" xfId="0" applyNumberFormat="1" applyFont="1" applyBorder="1"/>
    <xf numFmtId="16" fontId="27" fillId="0" borderId="27" xfId="0" applyNumberFormat="1" applyFont="1" applyBorder="1" applyAlignment="1">
      <alignment horizontal="right"/>
    </xf>
    <xf numFmtId="16" fontId="27" fillId="0" borderId="27" xfId="0" applyNumberFormat="1" applyFont="1" applyBorder="1"/>
    <xf numFmtId="2" fontId="27" fillId="0" borderId="21" xfId="0" applyNumberFormat="1" applyFont="1" applyBorder="1" applyAlignment="1">
      <alignment horizontal="right"/>
    </xf>
    <xf numFmtId="2" fontId="27" fillId="0" borderId="27" xfId="0" applyNumberFormat="1" applyFont="1" applyBorder="1"/>
    <xf numFmtId="2" fontId="31" fillId="0" borderId="0" xfId="43" applyNumberFormat="1" applyFont="1"/>
    <xf numFmtId="2" fontId="30" fillId="0" borderId="0" xfId="43" applyNumberFormat="1" applyFont="1"/>
    <xf numFmtId="165" fontId="25" fillId="0" borderId="0" xfId="26" applyNumberFormat="1" applyFont="1"/>
    <xf numFmtId="2" fontId="26" fillId="0" borderId="0" xfId="26" applyNumberFormat="1" applyFont="1"/>
    <xf numFmtId="164" fontId="32" fillId="0" borderId="0" xfId="0" applyFont="1"/>
    <xf numFmtId="16" fontId="30" fillId="0" borderId="23" xfId="43" applyNumberFormat="1" applyFont="1" applyFill="1" applyBorder="1" applyAlignment="1">
      <alignment horizontal="right"/>
    </xf>
    <xf numFmtId="2" fontId="30" fillId="0" borderId="21" xfId="43" applyNumberFormat="1" applyFont="1" applyBorder="1" applyAlignment="1">
      <alignment horizontal="right"/>
    </xf>
    <xf numFmtId="2" fontId="30" fillId="0" borderId="22" xfId="43" applyNumberFormat="1" applyFont="1" applyBorder="1" applyAlignment="1">
      <alignment horizontal="right"/>
    </xf>
    <xf numFmtId="2" fontId="30" fillId="0" borderId="0" xfId="43" applyNumberFormat="1" applyFont="1"/>
    <xf numFmtId="0" fontId="30" fillId="0" borderId="16" xfId="43" applyFont="1" applyBorder="1"/>
    <xf numFmtId="16" fontId="30" fillId="0" borderId="27" xfId="43" applyNumberFormat="1" applyFont="1" applyFill="1" applyBorder="1" applyAlignment="1">
      <alignment horizontal="right"/>
    </xf>
    <xf numFmtId="16" fontId="30" fillId="0" borderId="27" xfId="43" applyNumberFormat="1" applyFont="1" applyBorder="1" applyAlignment="1"/>
    <xf numFmtId="2" fontId="30" fillId="0" borderId="21" xfId="43" applyNumberFormat="1" applyFont="1" applyBorder="1"/>
    <xf numFmtId="2" fontId="30" fillId="0" borderId="28" xfId="43" applyNumberFormat="1" applyFont="1" applyBorder="1"/>
    <xf numFmtId="2" fontId="30" fillId="0" borderId="27" xfId="43" applyNumberFormat="1" applyFont="1" applyBorder="1"/>
  </cellXfs>
  <cellStyles count="44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Normal 2" xfId="43" xr:uid="{DB9EFAC7-5117-431F-867C-178644837639}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แย่" xfId="30" xr:uid="{00000000-0005-0000-0000-00001E000000}"/>
    <cellStyle name="แสดงผล" xfId="37" xr:uid="{00000000-0005-0000-0000-000025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5" xr:uid="{00000000-0005-0000-0000-000019000000}"/>
    <cellStyle name="ปกติ_H41W26" xfId="26" xr:uid="{00000000-0005-0000-0000-00001A000000}"/>
    <cellStyle name="ป้อนค่า" xfId="27" xr:uid="{00000000-0005-0000-0000-00001B000000}"/>
    <cellStyle name="ปานกลาง" xfId="28" xr:uid="{00000000-0005-0000-0000-00001C000000}"/>
    <cellStyle name="ผลรวม" xfId="29" xr:uid="{00000000-0005-0000-0000-00001D000000}"/>
    <cellStyle name="ส่วนที่ถูกเน้น1" xfId="31" xr:uid="{00000000-0005-0000-0000-00001F000000}"/>
    <cellStyle name="ส่วนที่ถูกเน้น2" xfId="32" xr:uid="{00000000-0005-0000-0000-000020000000}"/>
    <cellStyle name="ส่วนที่ถูกเน้น3" xfId="33" xr:uid="{00000000-0005-0000-0000-000021000000}"/>
    <cellStyle name="ส่วนที่ถูกเน้น4" xfId="34" xr:uid="{00000000-0005-0000-0000-000022000000}"/>
    <cellStyle name="ส่วนที่ถูกเน้น5" xfId="35" xr:uid="{00000000-0005-0000-0000-000023000000}"/>
    <cellStyle name="ส่วนที่ถูกเน้น6" xfId="36" xr:uid="{00000000-0005-0000-0000-000024000000}"/>
    <cellStyle name="หมายเหตุ" xfId="38" xr:uid="{00000000-0005-0000-0000-000026000000}"/>
    <cellStyle name="หัวเรื่อง 1" xfId="39" xr:uid="{00000000-0005-0000-0000-000027000000}"/>
    <cellStyle name="หัวเรื่อง 2" xfId="40" xr:uid="{00000000-0005-0000-0000-000028000000}"/>
    <cellStyle name="หัวเรื่อง 3" xfId="41" xr:uid="{00000000-0005-0000-0000-000029000000}"/>
    <cellStyle name="หัวเรื่อง 4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 สถานี </a:t>
            </a:r>
            <a:r>
              <a:rPr lang="en-US"/>
              <a:t>W.26 </a:t>
            </a:r>
            <a:r>
              <a:rPr lang="th-TH"/>
              <a:t>ห้วยแม่ต๋า บ้านเมืองมาย อ.แจ้ห่ม จ.ลำปาง</a:t>
            </a:r>
          </a:p>
        </c:rich>
      </c:tx>
      <c:layout>
        <c:manualLayout>
          <c:xMode val="edge"/>
          <c:yMode val="edge"/>
          <c:x val="0.27746947835738067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120976692563818"/>
          <c:y val="0.26264274061990212"/>
          <c:w val="0.7635960044395117"/>
          <c:h val="0.615008156606851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#,##0.00_ ;\-#,##0.00\ 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6D-451B-9221-DBCC31A3EC2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W.26'!$A$9:$A$22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W.26'!$Q$9:$Q$22</c:f>
              <c:numCache>
                <c:formatCode>0.00</c:formatCode>
                <c:ptCount val="14"/>
                <c:pt idx="0">
                  <c:v>1.8500000000000227</c:v>
                </c:pt>
                <c:pt idx="1">
                  <c:v>3.02000000000004</c:v>
                </c:pt>
                <c:pt idx="2">
                  <c:v>1.88</c:v>
                </c:pt>
                <c:pt idx="3">
                  <c:v>0.94999999999998863</c:v>
                </c:pt>
                <c:pt idx="4">
                  <c:v>1.2799999999999727</c:v>
                </c:pt>
                <c:pt idx="5">
                  <c:v>0.55999999999994543</c:v>
                </c:pt>
                <c:pt idx="6">
                  <c:v>1.089999999999975</c:v>
                </c:pt>
                <c:pt idx="7">
                  <c:v>2.5799999999999841</c:v>
                </c:pt>
                <c:pt idx="8">
                  <c:v>0.47999999999996135</c:v>
                </c:pt>
                <c:pt idx="9">
                  <c:v>1.4799999999999613</c:v>
                </c:pt>
                <c:pt idx="10">
                  <c:v>1.2199999999999704</c:v>
                </c:pt>
                <c:pt idx="11" formatCode="General">
                  <c:v>1.2799999999999701</c:v>
                </c:pt>
                <c:pt idx="12">
                  <c:v>1.2799999999999727</c:v>
                </c:pt>
                <c:pt idx="13">
                  <c:v>2.9499999999999886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6D-451B-9221-DBCC31A3EC27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W.26'!$A$9:$A$22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W.26'!$R$9:$R$22</c:f>
              <c:numCache>
                <c:formatCode>0.00</c:formatCode>
                <c:ptCount val="14"/>
                <c:pt idx="0">
                  <c:v>-0.70999999999997954</c:v>
                </c:pt>
                <c:pt idx="1">
                  <c:v>-0.50999999999999091</c:v>
                </c:pt>
                <c:pt idx="2">
                  <c:v>-0.5</c:v>
                </c:pt>
                <c:pt idx="3">
                  <c:v>-0.61000000000001364</c:v>
                </c:pt>
                <c:pt idx="4">
                  <c:v>-0.5</c:v>
                </c:pt>
                <c:pt idx="5">
                  <c:v>-0.54000000000002046</c:v>
                </c:pt>
                <c:pt idx="6">
                  <c:v>-0.52000000000003865</c:v>
                </c:pt>
                <c:pt idx="7">
                  <c:v>-0.62000000000000455</c:v>
                </c:pt>
                <c:pt idx="8">
                  <c:v>-0.6400000000000432</c:v>
                </c:pt>
                <c:pt idx="9">
                  <c:v>-0.70000000000004547</c:v>
                </c:pt>
                <c:pt idx="10">
                  <c:v>-0.79000000000002046</c:v>
                </c:pt>
                <c:pt idx="11" formatCode="General">
                  <c:v>-0.67000000000001592</c:v>
                </c:pt>
                <c:pt idx="12">
                  <c:v>-0.65000000000003411</c:v>
                </c:pt>
                <c:pt idx="13">
                  <c:v>-0.65000000000003411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D-451B-9221-DBCC31A3E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4840384"/>
        <c:axId val="1"/>
      </c:barChart>
      <c:catAx>
        <c:axId val="448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94783573806881"/>
              <c:y val="0.91353996737357257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-1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"/>
          <c:min val="-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1.4428412874583796E-2"/>
              <c:y val="0.47145187601957583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4840384"/>
        <c:crosses val="autoZero"/>
        <c:crossBetween val="between"/>
        <c:majorUnit val="1"/>
        <c:minorUnit val="0.5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440251572327039"/>
          <c:y val="0.2675367047308319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 สถานี </a:t>
            </a:r>
            <a:r>
              <a:rPr lang="en-US"/>
              <a:t>W.26 </a:t>
            </a:r>
            <a:r>
              <a:rPr lang="th-TH"/>
              <a:t>ห้วยแม่ต๋า บ้านเมืองมาย อ.แจ้ห่ม จ.ลำปาง</a:t>
            </a:r>
          </a:p>
        </c:rich>
      </c:tx>
      <c:layout>
        <c:manualLayout>
          <c:xMode val="edge"/>
          <c:yMode val="edge"/>
          <c:x val="0.29265770423991727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989658738367"/>
          <c:y val="0.23898305084745763"/>
          <c:w val="0.77249224405377459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02-4DD0-AC09-2BCA8B360D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W.26'!$A$9:$A$22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W.26'!$C$9:$C$22</c:f>
              <c:numCache>
                <c:formatCode>0.00</c:formatCode>
                <c:ptCount val="14"/>
                <c:pt idx="0">
                  <c:v>54.9</c:v>
                </c:pt>
                <c:pt idx="1">
                  <c:v>229</c:v>
                </c:pt>
                <c:pt idx="2">
                  <c:v>76.25</c:v>
                </c:pt>
                <c:pt idx="3">
                  <c:v>25.8</c:v>
                </c:pt>
                <c:pt idx="4">
                  <c:v>38.130000000000003</c:v>
                </c:pt>
                <c:pt idx="5">
                  <c:v>0.73</c:v>
                </c:pt>
                <c:pt idx="6">
                  <c:v>42.7</c:v>
                </c:pt>
                <c:pt idx="7">
                  <c:v>51.68</c:v>
                </c:pt>
                <c:pt idx="8">
                  <c:v>5.95</c:v>
                </c:pt>
                <c:pt idx="9">
                  <c:v>23.87</c:v>
                </c:pt>
                <c:pt idx="10">
                  <c:v>15.6</c:v>
                </c:pt>
                <c:pt idx="11">
                  <c:v>10.050000000000001</c:v>
                </c:pt>
                <c:pt idx="12">
                  <c:v>53.21</c:v>
                </c:pt>
                <c:pt idx="13">
                  <c:v>23.12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2-4DD0-AC09-2BCA8B360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45184"/>
        <c:axId val="1"/>
      </c:barChart>
      <c:catAx>
        <c:axId val="4484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9327817993795242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4845184"/>
        <c:crosses val="autoZero"/>
        <c:crossBetween val="between"/>
        <c:majorUnit val="100"/>
        <c:minorUnit val="5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 สถานี </a:t>
            </a:r>
            <a:r>
              <a:rPr lang="en-US"/>
              <a:t>W.26 </a:t>
            </a:r>
            <a:r>
              <a:rPr lang="th-TH"/>
              <a:t>ห้วยแม่ต๋า บ้านเมืองมาย อ.แจ้ห่ม จ.ลำปาง</a:t>
            </a:r>
          </a:p>
        </c:rich>
      </c:tx>
      <c:layout>
        <c:manualLayout>
          <c:xMode val="edge"/>
          <c:yMode val="edge"/>
          <c:x val="0.29265770423991727"/>
          <c:y val="2.20338983050847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688728024819"/>
          <c:y val="0.23898305084745763"/>
          <c:w val="0.78076525336091007"/>
          <c:h val="0.5694915254237288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W.26'!$A$9:$A$22</c:f>
              <c:numCache>
                <c:formatCode>General</c:formatCode>
                <c:ptCount val="14"/>
                <c:pt idx="0">
                  <c:v>2553</c:v>
                </c:pt>
                <c:pt idx="1">
                  <c:v>2554</c:v>
                </c:pt>
                <c:pt idx="2">
                  <c:v>2555</c:v>
                </c:pt>
                <c:pt idx="3">
                  <c:v>2556</c:v>
                </c:pt>
                <c:pt idx="4">
                  <c:v>2557</c:v>
                </c:pt>
                <c:pt idx="5">
                  <c:v>2558</c:v>
                </c:pt>
                <c:pt idx="6">
                  <c:v>2559</c:v>
                </c:pt>
                <c:pt idx="7">
                  <c:v>2560</c:v>
                </c:pt>
                <c:pt idx="8">
                  <c:v>2561</c:v>
                </c:pt>
                <c:pt idx="9">
                  <c:v>2562</c:v>
                </c:pt>
                <c:pt idx="10">
                  <c:v>2563</c:v>
                </c:pt>
                <c:pt idx="11">
                  <c:v>2564</c:v>
                </c:pt>
                <c:pt idx="12">
                  <c:v>2565</c:v>
                </c:pt>
                <c:pt idx="13">
                  <c:v>2566</c:v>
                </c:pt>
              </c:numCache>
            </c:numRef>
          </c:cat>
          <c:val>
            <c:numRef>
              <c:f>'Data W.26'!$I$9:$I$22</c:f>
              <c:numCache>
                <c:formatCode>0.00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7.0000000000000007E-2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</c:v>
                </c:pt>
                <c:pt idx="7">
                  <c:v>0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0.05</c:v>
                </c:pt>
                <c:pt idx="12">
                  <c:v>0.02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EF-4748-9CEB-4FA199B88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4839904"/>
        <c:axId val="1"/>
      </c:barChart>
      <c:catAx>
        <c:axId val="44839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8914167528438468"/>
              <c:y val="0.90169491525423728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2.7921406411582212E-2"/>
              <c:y val="0.36271186440677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\-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44839904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ปริมาณน้ำสูงสุดประจำปี - ลบ.ม./วิ</a:t>
            </a: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CordiaUPC"/>
                <a:ea typeface="CordiaUPC"/>
                <a:cs typeface="CordiaUPC"/>
              </a:defRPr>
            </a:pPr>
            <a:r>
              <a:rPr lang="th-TH" sz="1600" b="1" i="0" u="none" strike="noStrike" baseline="0">
                <a:solidFill>
                  <a:srgbClr val="000000"/>
                </a:solidFill>
                <a:latin typeface="CordiaUPC"/>
                <a:cs typeface="CordiaUPC"/>
              </a:rPr>
              <a:t>สถานี  P.1 แม่น้ำปิง  อ.เมือง  จ.เชียงใหม่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([1]H41p1!$W$42:$W$43,[1]H41p1!$W$52:$W$64,[1]H41p1!$W$65:$W$99)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88-4C21-9C74-655E930E9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91568"/>
        <c:axId val="1"/>
      </c:lineChart>
      <c:lineChart>
        <c:grouping val="standard"/>
        <c:varyColors val="0"/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([1]H41p1!$T$42:$T$43,[1]H41p1!$T$52:$T$64,[1]H41p1!$T$65:$T$99)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88-4C21-9C74-655E930E9B47}"/>
            </c:ext>
          </c:extLst>
        </c:ser>
        <c:ser>
          <c:idx val="4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([1]H41p1!$U$42:$U$43,[1]H41p1!$U$52:$U$99)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88-4C21-9C74-655E930E9B47}"/>
            </c:ext>
          </c:extLst>
        </c:ser>
        <c:ser>
          <c:idx val="1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([1]H41p1!$A$42:$A$43,[1]H41p1!$A$52:$A$64,[1]H41p1!$A$65:$A$99)</c:f>
              <c:strCache>
                <c:ptCount val="50"/>
              </c:strCache>
            </c:strRef>
          </c:cat>
          <c:val>
            <c:numRef>
              <c:f>([1]H41p1!$V$42:$V$43,[1]H41p1!$V$52:$V$99)</c:f>
              <c:numCache>
                <c:formatCode>General</c:formatCode>
                <c:ptCount val="5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88-4C21-9C74-655E930E9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91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ปี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1"/>
        <c:crossesAt val="-0.8"/>
        <c:auto val="0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  <c:max val="0.8"/>
          <c:min val="-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ordiaUPC"/>
                    <a:ea typeface="CordiaUPC"/>
                    <a:cs typeface="CordiaUPC"/>
                  </a:defRPr>
                </a:pPr>
                <a:r>
                  <a:rPr lang="th-TH"/>
                  <a:t>เปอร์เซ็นต์ เบี่ยงเบนจากค่าเฉลี่ย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ngsanaUPC"/>
                <a:ea typeface="AngsanaUPC"/>
                <a:cs typeface="AngsanaUPC"/>
              </a:defRPr>
            </a:pPr>
            <a:endParaRPr lang="en-US"/>
          </a:p>
        </c:txPr>
        <c:crossAx val="41191568"/>
        <c:crosses val="autoZero"/>
        <c:crossBetween val="midCat"/>
        <c:majorUnit val="0.1"/>
        <c:minorUnit val="0.0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60" verticalDpi="180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pageSetup paperSize="9" orientation="landscape" horizontalDpi="4294967293" verticalDpi="2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89C85B-240C-D48C-4957-FAE994D451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A4A1DA-E434-A412-8462-B26B771661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0D231EC-08C9-A2A9-C7AD-FC5466CBC2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257175</xdr:colOff>
      <xdr:row>8</xdr:row>
      <xdr:rowOff>0</xdr:rowOff>
    </xdr:from>
    <xdr:to>
      <xdr:col>36</xdr:col>
      <xdr:colOff>85725</xdr:colOff>
      <xdr:row>8</xdr:row>
      <xdr:rowOff>0</xdr:rowOff>
    </xdr:to>
    <xdr:graphicFrame macro="">
      <xdr:nvGraphicFramePr>
        <xdr:cNvPr id="5121" name="Chart 1">
          <a:extLst>
            <a:ext uri="{FF2B5EF4-FFF2-40B4-BE49-F238E27FC236}">
              <a16:creationId xmlns:a16="http://schemas.microsoft.com/office/drawing/2014/main" id="{BFC512DF-65EC-CAEC-63A8-2A8F7EF1C7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\D%20a%20t%20a%20b%20a%20s%20e\Runoff\Yearly%20Runoff%20(H-41)\W\H41P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41p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9"/>
  <sheetViews>
    <sheetView tabSelected="1" topLeftCell="A10" workbookViewId="0">
      <selection activeCell="R21" sqref="R21:R22"/>
    </sheetView>
  </sheetViews>
  <sheetFormatPr defaultColWidth="10.6640625" defaultRowHeight="21.75" x14ac:dyDescent="0.45"/>
  <cols>
    <col min="1" max="1" width="8.5" style="1" customWidth="1"/>
    <col min="2" max="2" width="7.33203125" style="6" customWidth="1"/>
    <col min="3" max="3" width="7.83203125" style="6" customWidth="1"/>
    <col min="4" max="4" width="7.6640625" style="11" customWidth="1"/>
    <col min="5" max="5" width="7.33203125" style="1" customWidth="1"/>
    <col min="6" max="6" width="7.83203125" style="6" customWidth="1"/>
    <col min="7" max="7" width="7.6640625" style="11" customWidth="1"/>
    <col min="8" max="8" width="7.33203125" style="6" customWidth="1"/>
    <col min="9" max="9" width="7.83203125" style="6" customWidth="1"/>
    <col min="10" max="10" width="7.6640625" style="11" customWidth="1"/>
    <col min="11" max="11" width="7.33203125" style="6" customWidth="1"/>
    <col min="12" max="12" width="7.83203125" style="6" customWidth="1"/>
    <col min="13" max="13" width="7.6640625" style="11" customWidth="1"/>
    <col min="14" max="14" width="8.33203125" style="1" customWidth="1"/>
    <col min="15" max="16" width="6.83203125" style="6" customWidth="1"/>
    <col min="17" max="17" width="13.1640625" style="1" customWidth="1"/>
    <col min="18" max="18" width="10.33203125" style="1" customWidth="1"/>
    <col min="19" max="23" width="7.83203125" style="1" customWidth="1"/>
    <col min="24" max="33" width="8.83203125" style="1" customWidth="1"/>
    <col min="34" max="34" width="7.83203125" style="1" customWidth="1"/>
    <col min="35" max="16384" width="10.6640625" style="1"/>
  </cols>
  <sheetData>
    <row r="1" spans="1:21" x14ac:dyDescent="0.45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  <c r="P1" s="3"/>
    </row>
    <row r="2" spans="1:21" ht="6" customHeight="1" x14ac:dyDescent="0.45">
      <c r="A2" s="5"/>
      <c r="D2" s="7"/>
      <c r="E2" s="6"/>
      <c r="G2" s="7"/>
      <c r="I2" s="8"/>
      <c r="J2" s="9"/>
      <c r="K2" s="10"/>
      <c r="L2" s="10"/>
      <c r="N2" s="6"/>
    </row>
    <row r="3" spans="1:21" ht="23.25" customHeight="1" x14ac:dyDescent="0.45">
      <c r="A3" s="48" t="s">
        <v>2</v>
      </c>
      <c r="B3" s="49"/>
      <c r="C3" s="49"/>
      <c r="D3" s="50"/>
      <c r="E3" s="49"/>
      <c r="F3" s="49"/>
      <c r="G3" s="50"/>
      <c r="H3" s="49"/>
      <c r="I3" s="51"/>
      <c r="J3" s="52"/>
      <c r="K3" s="53"/>
      <c r="L3" s="54" t="s">
        <v>3</v>
      </c>
      <c r="M3" s="52"/>
      <c r="N3" s="49"/>
      <c r="O3" s="49"/>
      <c r="P3" s="12"/>
    </row>
    <row r="4" spans="1:21" ht="22.7" customHeight="1" x14ac:dyDescent="0.45">
      <c r="A4" s="48" t="s">
        <v>4</v>
      </c>
      <c r="B4" s="55"/>
      <c r="C4" s="55"/>
      <c r="D4" s="50"/>
      <c r="E4" s="49"/>
      <c r="F4" s="49"/>
      <c r="G4" s="50"/>
      <c r="H4" s="49"/>
      <c r="I4" s="56"/>
      <c r="J4" s="54"/>
      <c r="K4" s="53"/>
      <c r="L4" s="53"/>
      <c r="M4" s="52"/>
      <c r="N4" s="49"/>
      <c r="O4" s="49"/>
      <c r="P4" s="12"/>
      <c r="Q4" s="1">
        <v>286.64</v>
      </c>
    </row>
    <row r="5" spans="1:21" ht="22.5" x14ac:dyDescent="0.5">
      <c r="A5" s="57"/>
      <c r="B5" s="58" t="s">
        <v>5</v>
      </c>
      <c r="C5" s="59"/>
      <c r="D5" s="60"/>
      <c r="E5" s="58"/>
      <c r="F5" s="58"/>
      <c r="G5" s="61"/>
      <c r="H5" s="61" t="s">
        <v>6</v>
      </c>
      <c r="I5" s="58"/>
      <c r="J5" s="60"/>
      <c r="K5" s="58"/>
      <c r="L5" s="58"/>
      <c r="M5" s="62"/>
      <c r="N5" s="63" t="s">
        <v>7</v>
      </c>
      <c r="O5" s="64"/>
      <c r="P5" s="12"/>
      <c r="Q5" s="114">
        <v>286.47000000000003</v>
      </c>
    </row>
    <row r="6" spans="1:21" x14ac:dyDescent="0.45">
      <c r="A6" s="65" t="s">
        <v>8</v>
      </c>
      <c r="B6" s="66" t="s">
        <v>9</v>
      </c>
      <c r="C6" s="67"/>
      <c r="D6" s="68"/>
      <c r="E6" s="66" t="s">
        <v>10</v>
      </c>
      <c r="F6" s="69"/>
      <c r="G6" s="68"/>
      <c r="H6" s="66" t="s">
        <v>9</v>
      </c>
      <c r="I6" s="69"/>
      <c r="J6" s="68"/>
      <c r="K6" s="66" t="s">
        <v>10</v>
      </c>
      <c r="L6" s="69"/>
      <c r="M6" s="70"/>
      <c r="N6" s="71" t="s">
        <v>1</v>
      </c>
      <c r="O6" s="72"/>
      <c r="P6" s="2"/>
      <c r="R6" s="6"/>
    </row>
    <row r="7" spans="1:21" s="6" customFormat="1" x14ac:dyDescent="0.45">
      <c r="A7" s="73" t="s">
        <v>11</v>
      </c>
      <c r="B7" s="74" t="s">
        <v>12</v>
      </c>
      <c r="C7" s="74" t="s">
        <v>13</v>
      </c>
      <c r="D7" s="75" t="s">
        <v>14</v>
      </c>
      <c r="E7" s="74" t="s">
        <v>12</v>
      </c>
      <c r="F7" s="74" t="s">
        <v>13</v>
      </c>
      <c r="G7" s="75" t="s">
        <v>14</v>
      </c>
      <c r="H7" s="74" t="s">
        <v>12</v>
      </c>
      <c r="I7" s="74" t="s">
        <v>13</v>
      </c>
      <c r="J7" s="75" t="s">
        <v>14</v>
      </c>
      <c r="K7" s="74" t="s">
        <v>12</v>
      </c>
      <c r="L7" s="74" t="s">
        <v>13</v>
      </c>
      <c r="M7" s="76" t="s">
        <v>14</v>
      </c>
      <c r="N7" s="74" t="s">
        <v>13</v>
      </c>
      <c r="O7" s="74" t="s">
        <v>15</v>
      </c>
      <c r="P7" s="13"/>
    </row>
    <row r="8" spans="1:21" x14ac:dyDescent="0.45">
      <c r="A8" s="77"/>
      <c r="B8" s="78" t="s">
        <v>16</v>
      </c>
      <c r="C8" s="78" t="s">
        <v>17</v>
      </c>
      <c r="D8" s="79"/>
      <c r="E8" s="78" t="s">
        <v>16</v>
      </c>
      <c r="F8" s="78" t="s">
        <v>17</v>
      </c>
      <c r="G8" s="79"/>
      <c r="H8" s="78" t="s">
        <v>16</v>
      </c>
      <c r="I8" s="78" t="s">
        <v>17</v>
      </c>
      <c r="J8" s="79"/>
      <c r="K8" s="78" t="s">
        <v>16</v>
      </c>
      <c r="L8" s="78" t="s">
        <v>17</v>
      </c>
      <c r="M8" s="80"/>
      <c r="N8" s="78" t="s">
        <v>18</v>
      </c>
      <c r="O8" s="78" t="s">
        <v>17</v>
      </c>
      <c r="P8" s="12"/>
      <c r="Q8" s="47" t="s">
        <v>5</v>
      </c>
      <c r="R8" s="47" t="s">
        <v>6</v>
      </c>
    </row>
    <row r="9" spans="1:21" s="17" customFormat="1" ht="21" x14ac:dyDescent="0.45">
      <c r="A9" s="81">
        <v>2553</v>
      </c>
      <c r="B9" s="82">
        <v>288.49</v>
      </c>
      <c r="C9" s="83">
        <v>54.9</v>
      </c>
      <c r="D9" s="84">
        <v>40393</v>
      </c>
      <c r="E9" s="85">
        <v>287.67</v>
      </c>
      <c r="F9" s="86">
        <v>25.02</v>
      </c>
      <c r="G9" s="87">
        <v>40393</v>
      </c>
      <c r="H9" s="82">
        <v>285.93</v>
      </c>
      <c r="I9" s="83">
        <v>0</v>
      </c>
      <c r="J9" s="88">
        <v>40233</v>
      </c>
      <c r="K9" s="85">
        <v>285.97000000000003</v>
      </c>
      <c r="L9" s="86">
        <v>0.01</v>
      </c>
      <c r="M9" s="89">
        <v>40233</v>
      </c>
      <c r="N9" s="82">
        <v>43.5</v>
      </c>
      <c r="O9" s="90">
        <f t="shared" ref="O9:O15" si="0">+N9*0.0317097</f>
        <v>1.3793719500000001</v>
      </c>
      <c r="P9" s="14"/>
      <c r="Q9" s="15">
        <v>1.8500000000000227</v>
      </c>
      <c r="R9" s="16">
        <v>-0.70999999999997954</v>
      </c>
      <c r="T9" s="15"/>
      <c r="U9" s="18"/>
    </row>
    <row r="10" spans="1:21" s="17" customFormat="1" ht="21" x14ac:dyDescent="0.45">
      <c r="A10" s="46">
        <v>2554</v>
      </c>
      <c r="B10" s="82">
        <v>289.66000000000003</v>
      </c>
      <c r="C10" s="83">
        <v>229</v>
      </c>
      <c r="D10" s="84">
        <v>40755</v>
      </c>
      <c r="E10" s="91">
        <v>288.387</v>
      </c>
      <c r="F10" s="83">
        <v>68.23</v>
      </c>
      <c r="G10" s="92">
        <v>40756</v>
      </c>
      <c r="H10" s="82">
        <v>286.13</v>
      </c>
      <c r="I10" s="83" t="s">
        <v>19</v>
      </c>
      <c r="J10" s="88">
        <v>40717</v>
      </c>
      <c r="K10" s="91">
        <v>286.173</v>
      </c>
      <c r="L10" s="83">
        <v>7.0000000000000007E-2</v>
      </c>
      <c r="M10" s="88">
        <v>40717</v>
      </c>
      <c r="N10" s="91">
        <v>78.78</v>
      </c>
      <c r="O10" s="90">
        <f t="shared" si="0"/>
        <v>2.4980901659999999</v>
      </c>
      <c r="P10" s="14"/>
      <c r="Q10" s="15">
        <v>3.02000000000004</v>
      </c>
      <c r="R10" s="16">
        <v>-0.50999999999999091</v>
      </c>
      <c r="U10" s="18"/>
    </row>
    <row r="11" spans="1:21" s="17" customFormat="1" ht="21" x14ac:dyDescent="0.45">
      <c r="A11" s="46">
        <v>2555</v>
      </c>
      <c r="B11" s="82">
        <v>288.35000000000002</v>
      </c>
      <c r="C11" s="83">
        <v>76.25</v>
      </c>
      <c r="D11" s="84">
        <v>41147</v>
      </c>
      <c r="E11" s="91">
        <v>288.05</v>
      </c>
      <c r="F11" s="83">
        <v>52.63</v>
      </c>
      <c r="G11" s="92">
        <v>41147</v>
      </c>
      <c r="H11" s="91">
        <v>285.97000000000003</v>
      </c>
      <c r="I11" s="83">
        <v>7.0000000000000007E-2</v>
      </c>
      <c r="J11" s="88">
        <v>41088</v>
      </c>
      <c r="K11" s="91">
        <v>285.99700000000001</v>
      </c>
      <c r="L11" s="83">
        <v>0.19</v>
      </c>
      <c r="M11" s="88">
        <v>41087</v>
      </c>
      <c r="N11" s="91">
        <v>85.23</v>
      </c>
      <c r="O11" s="90">
        <f t="shared" si="0"/>
        <v>2.7026177310000001</v>
      </c>
      <c r="P11" s="14"/>
      <c r="Q11" s="15">
        <v>1.88</v>
      </c>
      <c r="R11" s="16">
        <v>-0.5</v>
      </c>
    </row>
    <row r="12" spans="1:21" s="17" customFormat="1" ht="21" x14ac:dyDescent="0.45">
      <c r="A12" s="46">
        <v>2556</v>
      </c>
      <c r="B12" s="82">
        <v>287.42</v>
      </c>
      <c r="C12" s="83">
        <v>25.8</v>
      </c>
      <c r="D12" s="84">
        <v>41579</v>
      </c>
      <c r="E12" s="91">
        <v>287.2</v>
      </c>
      <c r="F12" s="83">
        <v>15.5</v>
      </c>
      <c r="G12" s="92">
        <v>41579</v>
      </c>
      <c r="H12" s="91">
        <v>285.86</v>
      </c>
      <c r="I12" s="83">
        <v>0</v>
      </c>
      <c r="J12" s="88">
        <v>41485</v>
      </c>
      <c r="K12" s="91">
        <v>285.94</v>
      </c>
      <c r="L12" s="83">
        <v>0.04</v>
      </c>
      <c r="M12" s="88">
        <v>41484</v>
      </c>
      <c r="N12" s="91">
        <v>44.81</v>
      </c>
      <c r="O12" s="90">
        <f t="shared" si="0"/>
        <v>1.420911657</v>
      </c>
      <c r="P12" s="19"/>
      <c r="Q12" s="15">
        <v>0.94999999999998863</v>
      </c>
      <c r="R12" s="16">
        <v>-0.61000000000001364</v>
      </c>
    </row>
    <row r="13" spans="1:21" s="17" customFormat="1" ht="21" x14ac:dyDescent="0.45">
      <c r="A13" s="46">
        <v>2557</v>
      </c>
      <c r="B13" s="82">
        <v>287.75</v>
      </c>
      <c r="C13" s="83">
        <v>38.130000000000003</v>
      </c>
      <c r="D13" s="84">
        <v>41871</v>
      </c>
      <c r="E13" s="91">
        <v>287.29000000000002</v>
      </c>
      <c r="F13" s="83">
        <v>18.399999999999999</v>
      </c>
      <c r="G13" s="84">
        <v>41871</v>
      </c>
      <c r="H13" s="91">
        <v>285.97000000000003</v>
      </c>
      <c r="I13" s="83">
        <v>0</v>
      </c>
      <c r="J13" s="88">
        <v>41763</v>
      </c>
      <c r="K13" s="91">
        <v>285.97399999999999</v>
      </c>
      <c r="L13" s="83">
        <v>0</v>
      </c>
      <c r="M13" s="93">
        <v>41763</v>
      </c>
      <c r="N13" s="82">
        <v>27.91</v>
      </c>
      <c r="O13" s="90">
        <f t="shared" si="0"/>
        <v>0.88501772700000003</v>
      </c>
      <c r="P13" s="14"/>
      <c r="Q13" s="15">
        <v>1.2799999999999727</v>
      </c>
      <c r="R13" s="16">
        <v>-0.5</v>
      </c>
    </row>
    <row r="14" spans="1:21" s="17" customFormat="1" ht="21" x14ac:dyDescent="0.45">
      <c r="A14" s="46">
        <v>2558</v>
      </c>
      <c r="B14" s="91">
        <v>287.02999999999997</v>
      </c>
      <c r="C14" s="83">
        <v>0.73</v>
      </c>
      <c r="D14" s="84">
        <v>42228</v>
      </c>
      <c r="E14" s="91">
        <v>286.91899999999998</v>
      </c>
      <c r="F14" s="94">
        <v>0.62</v>
      </c>
      <c r="G14" s="84">
        <v>42227</v>
      </c>
      <c r="H14" s="91">
        <v>285.93</v>
      </c>
      <c r="I14" s="83">
        <v>0.06</v>
      </c>
      <c r="J14" s="88">
        <v>42190</v>
      </c>
      <c r="K14" s="91">
        <v>285.93</v>
      </c>
      <c r="L14" s="83">
        <v>0.06</v>
      </c>
      <c r="M14" s="93">
        <v>42190</v>
      </c>
      <c r="N14" s="82">
        <v>12.12</v>
      </c>
      <c r="O14" s="95">
        <f t="shared" si="0"/>
        <v>0.384321564</v>
      </c>
      <c r="P14" s="14"/>
      <c r="Q14" s="15">
        <v>0.55999999999994543</v>
      </c>
      <c r="R14" s="16">
        <v>-0.54000000000002046</v>
      </c>
    </row>
    <row r="15" spans="1:21" s="17" customFormat="1" ht="21" x14ac:dyDescent="0.45">
      <c r="A15" s="46">
        <v>2559</v>
      </c>
      <c r="B15" s="82">
        <v>287.56</v>
      </c>
      <c r="C15" s="83">
        <v>42.7</v>
      </c>
      <c r="D15" s="84">
        <v>42649</v>
      </c>
      <c r="E15" s="91">
        <v>287.42</v>
      </c>
      <c r="F15" s="83">
        <v>29.8</v>
      </c>
      <c r="G15" s="92">
        <v>42631</v>
      </c>
      <c r="H15" s="82">
        <v>285.95</v>
      </c>
      <c r="I15" s="83">
        <v>0</v>
      </c>
      <c r="J15" s="93">
        <v>42438</v>
      </c>
      <c r="K15" s="82">
        <v>285.95999999999998</v>
      </c>
      <c r="L15" s="83">
        <v>0</v>
      </c>
      <c r="M15" s="93">
        <v>42437</v>
      </c>
      <c r="N15" s="82">
        <v>36.49</v>
      </c>
      <c r="O15" s="95">
        <f t="shared" si="0"/>
        <v>1.1570869530000001</v>
      </c>
      <c r="P15" s="14"/>
      <c r="Q15" s="15">
        <v>1.089999999999975</v>
      </c>
      <c r="R15" s="16">
        <v>-0.52000000000003865</v>
      </c>
    </row>
    <row r="16" spans="1:21" s="17" customFormat="1" ht="21" x14ac:dyDescent="0.45">
      <c r="A16" s="46">
        <v>2560</v>
      </c>
      <c r="B16" s="82">
        <v>289.05</v>
      </c>
      <c r="C16" s="83">
        <v>51.68</v>
      </c>
      <c r="D16" s="92">
        <v>43011</v>
      </c>
      <c r="E16" s="91">
        <v>288.52999999999997</v>
      </c>
      <c r="F16" s="83">
        <v>36.07</v>
      </c>
      <c r="G16" s="92">
        <v>43376</v>
      </c>
      <c r="H16" s="82">
        <v>285.85000000000002</v>
      </c>
      <c r="I16" s="83">
        <v>0</v>
      </c>
      <c r="J16" s="92">
        <v>43178</v>
      </c>
      <c r="K16" s="91">
        <v>285.85000000000002</v>
      </c>
      <c r="L16" s="83">
        <v>0</v>
      </c>
      <c r="M16" s="92">
        <v>43178</v>
      </c>
      <c r="N16" s="82">
        <v>35.799999999999997</v>
      </c>
      <c r="O16" s="95">
        <v>1.1399999999999999</v>
      </c>
      <c r="P16" s="14"/>
      <c r="Q16" s="15">
        <v>2.5799999999999841</v>
      </c>
      <c r="R16" s="16">
        <v>-0.62000000000000455</v>
      </c>
    </row>
    <row r="17" spans="1:18" s="17" customFormat="1" ht="21" x14ac:dyDescent="0.45">
      <c r="A17" s="46">
        <v>2561</v>
      </c>
      <c r="B17" s="96">
        <v>286.95</v>
      </c>
      <c r="C17" s="97">
        <v>5.95</v>
      </c>
      <c r="D17" s="84">
        <v>43337</v>
      </c>
      <c r="E17" s="98">
        <v>286.85000000000002</v>
      </c>
      <c r="F17" s="97">
        <v>4.9000000000000004</v>
      </c>
      <c r="G17" s="92">
        <v>43702</v>
      </c>
      <c r="H17" s="96">
        <v>285.83</v>
      </c>
      <c r="I17" s="97">
        <v>0.01</v>
      </c>
      <c r="J17" s="99">
        <v>43550</v>
      </c>
      <c r="K17" s="98">
        <v>285.83999999999997</v>
      </c>
      <c r="L17" s="97">
        <v>0.02</v>
      </c>
      <c r="M17" s="93">
        <v>43548</v>
      </c>
      <c r="N17" s="100">
        <v>20.86</v>
      </c>
      <c r="O17" s="101">
        <v>0.66</v>
      </c>
      <c r="P17" s="14"/>
      <c r="Q17" s="15">
        <v>0.47999999999996135</v>
      </c>
      <c r="R17" s="16">
        <v>-0.6400000000000432</v>
      </c>
    </row>
    <row r="18" spans="1:18" s="17" customFormat="1" ht="21" x14ac:dyDescent="0.45">
      <c r="A18" s="46">
        <v>2562</v>
      </c>
      <c r="B18" s="96">
        <v>287.95</v>
      </c>
      <c r="C18" s="97">
        <v>23.87</v>
      </c>
      <c r="D18" s="84">
        <v>43701</v>
      </c>
      <c r="E18" s="98">
        <v>287.38</v>
      </c>
      <c r="F18" s="97">
        <v>12.2</v>
      </c>
      <c r="G18" s="92">
        <v>44067</v>
      </c>
      <c r="H18" s="96">
        <v>285.77</v>
      </c>
      <c r="I18" s="97">
        <v>0.01</v>
      </c>
      <c r="J18" s="99">
        <v>43907</v>
      </c>
      <c r="K18" s="98">
        <v>285.77</v>
      </c>
      <c r="L18" s="97">
        <v>0.01</v>
      </c>
      <c r="M18" s="93">
        <v>43907</v>
      </c>
      <c r="N18" s="100">
        <v>13.47</v>
      </c>
      <c r="O18" s="101">
        <v>0.43</v>
      </c>
      <c r="P18" s="14"/>
      <c r="Q18" s="15">
        <v>1.4799999999999613</v>
      </c>
      <c r="R18" s="16">
        <v>-0.70000000000004547</v>
      </c>
    </row>
    <row r="19" spans="1:18" s="17" customFormat="1" ht="21" x14ac:dyDescent="0.45">
      <c r="A19" s="46">
        <v>2563</v>
      </c>
      <c r="B19" s="96">
        <v>287.69</v>
      </c>
      <c r="C19" s="97">
        <v>15.6</v>
      </c>
      <c r="D19" s="84">
        <v>44064</v>
      </c>
      <c r="E19" s="98">
        <v>287.61</v>
      </c>
      <c r="F19" s="97">
        <v>14.44</v>
      </c>
      <c r="G19" s="92">
        <v>44064</v>
      </c>
      <c r="H19" s="96">
        <v>285.68</v>
      </c>
      <c r="I19" s="97">
        <v>0.01</v>
      </c>
      <c r="J19" s="99">
        <v>43943</v>
      </c>
      <c r="K19" s="98">
        <v>285.73</v>
      </c>
      <c r="L19" s="97">
        <v>0.01</v>
      </c>
      <c r="M19" s="93">
        <v>43943</v>
      </c>
      <c r="N19" s="100">
        <v>18.89</v>
      </c>
      <c r="O19" s="101">
        <v>0.6</v>
      </c>
      <c r="P19" s="14"/>
      <c r="Q19" s="15">
        <v>1.2199999999999704</v>
      </c>
      <c r="R19" s="16">
        <v>-0.79000000000002046</v>
      </c>
    </row>
    <row r="20" spans="1:18" s="17" customFormat="1" ht="21" x14ac:dyDescent="0.45">
      <c r="A20" s="46">
        <v>2564</v>
      </c>
      <c r="B20" s="102">
        <v>287.75</v>
      </c>
      <c r="C20" s="103">
        <v>10.050000000000001</v>
      </c>
      <c r="D20" s="104">
        <v>44447</v>
      </c>
      <c r="E20" s="105">
        <v>287.69</v>
      </c>
      <c r="F20" s="103">
        <v>9.51</v>
      </c>
      <c r="G20" s="106">
        <v>44447</v>
      </c>
      <c r="H20" s="102">
        <v>285.8</v>
      </c>
      <c r="I20" s="103">
        <v>0.05</v>
      </c>
      <c r="J20" s="107">
        <v>242964</v>
      </c>
      <c r="K20" s="105">
        <v>285.8</v>
      </c>
      <c r="L20" s="103">
        <v>0.05</v>
      </c>
      <c r="M20" s="107">
        <v>242964</v>
      </c>
      <c r="N20" s="108">
        <v>18.850000000000001</v>
      </c>
      <c r="O20" s="109">
        <f>+N20*0.0317097</f>
        <v>0.59772784500000009</v>
      </c>
      <c r="P20" s="14"/>
      <c r="Q20" s="17">
        <v>1.2799999999999701</v>
      </c>
      <c r="R20" s="17">
        <v>-0.67000000000001592</v>
      </c>
    </row>
    <row r="21" spans="1:18" ht="22.5" x14ac:dyDescent="0.5">
      <c r="A21" s="119">
        <v>2565</v>
      </c>
      <c r="B21" s="122">
        <v>289.42</v>
      </c>
      <c r="C21" s="117">
        <v>53.21</v>
      </c>
      <c r="D21" s="115">
        <v>44798</v>
      </c>
      <c r="E21" s="123">
        <v>288.11</v>
      </c>
      <c r="F21" s="117">
        <v>23.05</v>
      </c>
      <c r="G21" s="120">
        <v>44785</v>
      </c>
      <c r="H21" s="122">
        <v>285.82</v>
      </c>
      <c r="I21" s="117">
        <v>0.02</v>
      </c>
      <c r="J21" s="121">
        <v>243341</v>
      </c>
      <c r="K21" s="123">
        <v>285.83300000000003</v>
      </c>
      <c r="L21" s="117">
        <v>0.02</v>
      </c>
      <c r="M21" s="121">
        <v>243342</v>
      </c>
      <c r="N21" s="116">
        <v>39.6</v>
      </c>
      <c r="O21" s="124">
        <v>1.2557041200000001</v>
      </c>
      <c r="P21" s="110"/>
      <c r="Q21" s="118">
        <f>B20-$Q$5</f>
        <v>1.2799999999999727</v>
      </c>
      <c r="R21" s="111">
        <f>H21-$Q$5</f>
        <v>-0.65000000000003411</v>
      </c>
    </row>
    <row r="22" spans="1:18" ht="22.5" x14ac:dyDescent="0.5">
      <c r="A22" s="119">
        <v>2566</v>
      </c>
      <c r="B22" s="122">
        <v>288.17</v>
      </c>
      <c r="C22" s="117">
        <v>23.12</v>
      </c>
      <c r="D22" s="115">
        <v>45207</v>
      </c>
      <c r="E22" s="123">
        <v>287.68900000000002</v>
      </c>
      <c r="F22" s="117">
        <v>14.55</v>
      </c>
      <c r="G22" s="120">
        <v>45208</v>
      </c>
      <c r="H22" s="122">
        <v>285.82</v>
      </c>
      <c r="I22" s="117">
        <v>0</v>
      </c>
      <c r="J22" s="121">
        <v>243381</v>
      </c>
      <c r="K22" s="123">
        <v>285.82</v>
      </c>
      <c r="L22" s="117">
        <v>0</v>
      </c>
      <c r="M22" s="121">
        <v>243348</v>
      </c>
      <c r="N22" s="116">
        <v>25.43</v>
      </c>
      <c r="O22" s="124">
        <v>0.80637767100000002</v>
      </c>
      <c r="P22" s="110"/>
      <c r="Q22" s="118">
        <f>B21-$Q$5</f>
        <v>2.9499999999999886</v>
      </c>
      <c r="R22" s="118">
        <f>H22-$Q$5</f>
        <v>-0.65000000000003411</v>
      </c>
    </row>
    <row r="23" spans="1:18" x14ac:dyDescent="0.45">
      <c r="A23" s="20"/>
      <c r="B23" s="21"/>
      <c r="C23" s="22"/>
      <c r="D23" s="23"/>
      <c r="E23" s="24"/>
      <c r="F23" s="22"/>
      <c r="G23" s="25"/>
      <c r="H23" s="21"/>
      <c r="I23" s="22"/>
      <c r="J23" s="26"/>
      <c r="K23" s="24"/>
      <c r="L23" s="22"/>
      <c r="M23" s="27"/>
      <c r="N23" s="28"/>
      <c r="O23" s="29"/>
      <c r="P23" s="12"/>
    </row>
    <row r="24" spans="1:18" x14ac:dyDescent="0.45">
      <c r="A24" s="20"/>
      <c r="B24" s="21"/>
      <c r="C24" s="22"/>
      <c r="D24" s="23"/>
      <c r="E24" s="24"/>
      <c r="F24" s="22"/>
      <c r="G24" s="25"/>
      <c r="H24" s="21"/>
      <c r="I24" s="22"/>
      <c r="J24" s="26"/>
      <c r="K24" s="24"/>
      <c r="L24" s="22"/>
      <c r="M24" s="27"/>
      <c r="N24" s="28"/>
      <c r="O24" s="29"/>
      <c r="P24" s="12"/>
    </row>
    <row r="25" spans="1:18" x14ac:dyDescent="0.45">
      <c r="A25" s="20"/>
      <c r="B25" s="21"/>
      <c r="C25" s="22"/>
      <c r="D25" s="23"/>
      <c r="E25" s="24"/>
      <c r="F25" s="22"/>
      <c r="G25" s="25"/>
      <c r="H25" s="21"/>
      <c r="I25" s="22"/>
      <c r="J25" s="26"/>
      <c r="K25" s="24"/>
      <c r="L25" s="22"/>
      <c r="M25" s="27"/>
      <c r="N25" s="28"/>
      <c r="O25" s="29"/>
      <c r="P25" s="12"/>
    </row>
    <row r="26" spans="1:18" x14ac:dyDescent="0.45">
      <c r="A26" s="20"/>
      <c r="B26" s="21"/>
      <c r="C26" s="22"/>
      <c r="D26" s="23"/>
      <c r="E26" s="24"/>
      <c r="F26" s="22"/>
      <c r="G26" s="25"/>
      <c r="H26" s="21"/>
      <c r="I26" s="22"/>
      <c r="J26" s="26"/>
      <c r="K26" s="24"/>
      <c r="L26" s="22"/>
      <c r="M26" s="27"/>
      <c r="N26" s="28"/>
      <c r="O26" s="29"/>
      <c r="P26" s="12"/>
    </row>
    <row r="27" spans="1:18" x14ac:dyDescent="0.45">
      <c r="A27" s="20"/>
      <c r="B27" s="21"/>
      <c r="C27" s="22"/>
      <c r="D27" s="23"/>
      <c r="E27" s="24"/>
      <c r="F27" s="22"/>
      <c r="G27" s="25"/>
      <c r="H27" s="21"/>
      <c r="I27" s="22"/>
      <c r="J27" s="26"/>
      <c r="K27" s="24"/>
      <c r="L27" s="22"/>
      <c r="M27" s="27"/>
      <c r="N27" s="28"/>
      <c r="O27" s="29"/>
      <c r="P27" s="12"/>
    </row>
    <row r="28" spans="1:18" x14ac:dyDescent="0.45">
      <c r="A28" s="20"/>
      <c r="B28" s="21"/>
      <c r="C28" s="22"/>
      <c r="D28" s="23"/>
      <c r="E28" s="24"/>
      <c r="F28" s="22"/>
      <c r="G28" s="25"/>
      <c r="H28" s="21"/>
      <c r="I28" s="22"/>
      <c r="J28" s="26"/>
      <c r="K28" s="24"/>
      <c r="L28" s="22"/>
      <c r="M28" s="27"/>
      <c r="N28" s="28"/>
      <c r="O28" s="29"/>
      <c r="P28" s="12"/>
    </row>
    <row r="29" spans="1:18" x14ac:dyDescent="0.45">
      <c r="A29" s="20"/>
      <c r="B29" s="21"/>
      <c r="C29" s="22"/>
      <c r="D29" s="23"/>
      <c r="E29" s="24"/>
      <c r="F29" s="22"/>
      <c r="G29" s="25"/>
      <c r="H29" s="21"/>
      <c r="I29" s="22"/>
      <c r="J29" s="26"/>
      <c r="K29" s="24"/>
      <c r="L29" s="22"/>
      <c r="M29" s="27"/>
      <c r="N29" s="28"/>
      <c r="O29" s="29"/>
      <c r="P29" s="12"/>
    </row>
    <row r="30" spans="1:18" x14ac:dyDescent="0.45">
      <c r="A30" s="20"/>
      <c r="B30" s="21"/>
      <c r="C30" s="22"/>
      <c r="D30" s="23"/>
      <c r="E30" s="24"/>
      <c r="F30" s="22"/>
      <c r="G30" s="25"/>
      <c r="H30" s="21"/>
      <c r="I30" s="22"/>
      <c r="J30" s="26"/>
      <c r="K30" s="24"/>
      <c r="L30" s="22"/>
      <c r="M30" s="27"/>
      <c r="N30" s="28"/>
      <c r="O30" s="29"/>
      <c r="P30" s="12"/>
    </row>
    <row r="31" spans="1:18" x14ac:dyDescent="0.45">
      <c r="A31" s="20"/>
      <c r="B31" s="21"/>
      <c r="C31" s="22"/>
      <c r="D31" s="23"/>
      <c r="E31" s="24"/>
      <c r="F31" s="22"/>
      <c r="G31" s="25"/>
      <c r="H31" s="21"/>
      <c r="I31" s="22"/>
      <c r="J31" s="26"/>
      <c r="K31" s="24"/>
      <c r="L31" s="22"/>
      <c r="M31" s="27"/>
      <c r="N31" s="28"/>
      <c r="O31" s="29"/>
      <c r="P31" s="12"/>
    </row>
    <row r="32" spans="1:18" ht="23.1" customHeight="1" x14ac:dyDescent="0.45">
      <c r="A32" s="30"/>
      <c r="B32" s="21"/>
      <c r="C32" s="31"/>
      <c r="D32" s="32"/>
      <c r="E32" s="24"/>
      <c r="F32" s="31"/>
      <c r="G32" s="27"/>
      <c r="H32" s="33"/>
      <c r="I32" s="31"/>
      <c r="J32" s="34"/>
      <c r="K32" s="24"/>
      <c r="L32" s="31"/>
      <c r="M32" s="27"/>
      <c r="N32" s="21"/>
      <c r="O32" s="29"/>
    </row>
    <row r="33" spans="1:15" ht="23.1" customHeight="1" x14ac:dyDescent="0.45">
      <c r="A33" s="30"/>
      <c r="B33" s="21"/>
      <c r="C33" s="31"/>
      <c r="D33" s="32"/>
      <c r="E33" s="24"/>
      <c r="F33" s="31"/>
      <c r="G33" s="27"/>
      <c r="H33" s="33"/>
      <c r="I33" s="31"/>
      <c r="J33" s="34"/>
      <c r="K33" s="24"/>
      <c r="L33" s="31"/>
      <c r="M33" s="27"/>
      <c r="N33" s="21"/>
      <c r="O33" s="29"/>
    </row>
    <row r="34" spans="1:15" ht="23.1" customHeight="1" x14ac:dyDescent="0.45">
      <c r="A34" s="30"/>
      <c r="B34" s="21"/>
      <c r="C34" s="31"/>
      <c r="D34" s="32"/>
      <c r="E34" s="24"/>
      <c r="F34" s="31"/>
      <c r="G34" s="27"/>
      <c r="H34" s="33"/>
      <c r="I34" s="31"/>
      <c r="J34" s="34"/>
      <c r="K34" s="24"/>
      <c r="L34" s="31"/>
      <c r="M34" s="27"/>
      <c r="N34" s="21"/>
      <c r="O34" s="29"/>
    </row>
    <row r="35" spans="1:15" ht="23.1" customHeight="1" x14ac:dyDescent="0.45">
      <c r="A35" s="35"/>
      <c r="B35" s="36"/>
      <c r="C35" s="37"/>
      <c r="D35" s="38"/>
      <c r="E35" s="39"/>
      <c r="F35" s="37"/>
      <c r="G35" s="40"/>
      <c r="H35" s="41"/>
      <c r="I35" s="37"/>
      <c r="J35" s="42"/>
      <c r="K35" s="43"/>
      <c r="L35" s="37"/>
      <c r="M35" s="44"/>
      <c r="N35" s="36"/>
      <c r="O35" s="45"/>
    </row>
    <row r="38" spans="1:15" x14ac:dyDescent="0.45">
      <c r="D38" s="112" t="s">
        <v>21</v>
      </c>
      <c r="E38" s="6"/>
      <c r="H38" s="1"/>
      <c r="J38" s="32"/>
    </row>
    <row r="39" spans="1:15" x14ac:dyDescent="0.45">
      <c r="E39" s="113" t="s">
        <v>20</v>
      </c>
      <c r="H39" s="1"/>
      <c r="J39" s="32"/>
    </row>
  </sheetData>
  <phoneticPr fontId="19" type="noConversion"/>
  <pageMargins left="0.62" right="0.11811023622047245" top="0.59055118110236227" bottom="0.35433070866141736" header="0.51181102362204722" footer="0.51181102362204722"/>
  <pageSetup paperSize="9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W.26</vt:lpstr>
      <vt:lpstr>กราฟ-W.26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2010-12-01T08:21:19Z</cp:lastPrinted>
  <dcterms:created xsi:type="dcterms:W3CDTF">1994-01-31T08:04:27Z</dcterms:created>
  <dcterms:modified xsi:type="dcterms:W3CDTF">2024-06-24T01:56:46Z</dcterms:modified>
</cp:coreProperties>
</file>