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<sst xmlns="http://schemas.openxmlformats.org/spreadsheetml/2006/main" count="31" uniqueCount="26">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</sst>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19" borderId="17" xfId="0" applyNumberFormat="1" applyFont="1" applyFill="1" applyBorder="1" applyAlignment="1" applyProtection="1">
      <alignment horizontal="center" vertical="center"/>
      <protection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 applyProtection="1">
      <alignment horizontal="center" vertical="center"/>
      <protection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 applyProtection="1">
      <alignment horizontal="center" vertical="center"/>
      <protection/>
    </xf>
    <xf numFmtId="236" fontId="8" fillId="5" borderId="17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7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19" borderId="17" xfId="0" applyNumberFormat="1" applyFont="1" applyFill="1" applyBorder="1" applyAlignment="1" applyProtection="1">
      <alignment horizontal="center" vertical="center"/>
      <protection/>
    </xf>
    <xf numFmtId="236" fontId="35" fillId="5" borderId="17" xfId="0" applyNumberFormat="1" applyFont="1" applyFill="1" applyBorder="1" applyAlignment="1" applyProtection="1">
      <alignment horizontal="center" vertical="center"/>
      <protection/>
    </xf>
    <xf numFmtId="236" fontId="35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'W.3A-H.05'!$A$7:$A$59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'W.3A-H.05'!$N$7:$N$59</c:f>
              <c:numCache>
                <c:ptCount val="53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285.22999999999996</c:v>
                </c:pt>
                <c:pt idx="49">
                  <c:v>1215.34</c:v>
                </c:pt>
                <c:pt idx="50">
                  <c:v>2213.3900000000003</c:v>
                </c:pt>
                <c:pt idx="51">
                  <c:v>1357.9899999999998</c:v>
                </c:pt>
                <c:pt idx="52">
                  <c:v>571.5000000000001</c:v>
                </c:pt>
              </c:numCache>
            </c:numRef>
          </c:val>
        </c:ser>
        <c:gapWidth val="100"/>
        <c:axId val="9192260"/>
        <c:axId val="15621477"/>
      </c:barChart>
      <c:lineChart>
        <c:grouping val="standard"/>
        <c:varyColors val="0"/>
        <c:ser>
          <c:idx val="1"/>
          <c:order val="1"/>
          <c:tx>
            <c:v>ค่าเฉลี่ย 1295.0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'W.3A-H.05'!$A$7:$A$58</c:f>
              <c:numCache>
                <c:ptCount val="5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'W.3A-H.05'!$P$7:$P$58</c:f>
              <c:numCache>
                <c:ptCount val="52"/>
                <c:pt idx="0">
                  <c:v>1294.9599999999998</c:v>
                </c:pt>
                <c:pt idx="1">
                  <c:v>1294.9599999999998</c:v>
                </c:pt>
                <c:pt idx="2">
                  <c:v>1294.9599999999998</c:v>
                </c:pt>
                <c:pt idx="3">
                  <c:v>1294.9599999999998</c:v>
                </c:pt>
                <c:pt idx="4">
                  <c:v>1294.9599999999998</c:v>
                </c:pt>
                <c:pt idx="5">
                  <c:v>1294.9599999999998</c:v>
                </c:pt>
                <c:pt idx="6">
                  <c:v>1294.9599999999998</c:v>
                </c:pt>
                <c:pt idx="7">
                  <c:v>1294.9599999999998</c:v>
                </c:pt>
                <c:pt idx="8">
                  <c:v>1294.9599999999998</c:v>
                </c:pt>
                <c:pt idx="9">
                  <c:v>1294.9599999999998</c:v>
                </c:pt>
                <c:pt idx="10">
                  <c:v>1294.9599999999998</c:v>
                </c:pt>
                <c:pt idx="11">
                  <c:v>1294.9599999999998</c:v>
                </c:pt>
                <c:pt idx="12">
                  <c:v>1294.9599999999998</c:v>
                </c:pt>
                <c:pt idx="13">
                  <c:v>1294.9599999999998</c:v>
                </c:pt>
                <c:pt idx="14">
                  <c:v>1294.9599999999998</c:v>
                </c:pt>
                <c:pt idx="15">
                  <c:v>1294.9599999999998</c:v>
                </c:pt>
                <c:pt idx="16">
                  <c:v>1294.9599999999998</c:v>
                </c:pt>
                <c:pt idx="17">
                  <c:v>1294.9599999999998</c:v>
                </c:pt>
                <c:pt idx="18">
                  <c:v>1294.9599999999998</c:v>
                </c:pt>
                <c:pt idx="19">
                  <c:v>1294.9599999999998</c:v>
                </c:pt>
                <c:pt idx="20">
                  <c:v>1294.9599999999998</c:v>
                </c:pt>
                <c:pt idx="21">
                  <c:v>1294.9599999999998</c:v>
                </c:pt>
                <c:pt idx="22">
                  <c:v>1294.9599999999998</c:v>
                </c:pt>
                <c:pt idx="23">
                  <c:v>1294.9599999999998</c:v>
                </c:pt>
                <c:pt idx="24">
                  <c:v>1294.9599999999998</c:v>
                </c:pt>
                <c:pt idx="25">
                  <c:v>1294.9599999999998</c:v>
                </c:pt>
                <c:pt idx="26">
                  <c:v>1294.9599999999998</c:v>
                </c:pt>
                <c:pt idx="27">
                  <c:v>1294.9599999999998</c:v>
                </c:pt>
                <c:pt idx="28">
                  <c:v>1294.9599999999998</c:v>
                </c:pt>
                <c:pt idx="29">
                  <c:v>1294.9599999999998</c:v>
                </c:pt>
                <c:pt idx="30">
                  <c:v>1294.9599999999998</c:v>
                </c:pt>
                <c:pt idx="31">
                  <c:v>1294.9599999999998</c:v>
                </c:pt>
                <c:pt idx="32">
                  <c:v>1294.9599999999998</c:v>
                </c:pt>
                <c:pt idx="33">
                  <c:v>1294.9599999999998</c:v>
                </c:pt>
                <c:pt idx="34">
                  <c:v>1294.9599999999998</c:v>
                </c:pt>
                <c:pt idx="35">
                  <c:v>1294.9599999999998</c:v>
                </c:pt>
                <c:pt idx="36">
                  <c:v>1294.9599999999998</c:v>
                </c:pt>
                <c:pt idx="37">
                  <c:v>1294.9599999999998</c:v>
                </c:pt>
                <c:pt idx="38">
                  <c:v>1294.9599999999998</c:v>
                </c:pt>
                <c:pt idx="39">
                  <c:v>1294.9599999999998</c:v>
                </c:pt>
                <c:pt idx="40">
                  <c:v>1294.9599999999998</c:v>
                </c:pt>
                <c:pt idx="41">
                  <c:v>1294.9599999999998</c:v>
                </c:pt>
                <c:pt idx="42">
                  <c:v>1294.9599999999998</c:v>
                </c:pt>
                <c:pt idx="43">
                  <c:v>1294.9599999999998</c:v>
                </c:pt>
                <c:pt idx="44">
                  <c:v>1294.9599999999998</c:v>
                </c:pt>
                <c:pt idx="45">
                  <c:v>1294.9599999999998</c:v>
                </c:pt>
                <c:pt idx="46">
                  <c:v>1294.9599999999998</c:v>
                </c:pt>
                <c:pt idx="47">
                  <c:v>1294.9599999999998</c:v>
                </c:pt>
                <c:pt idx="48">
                  <c:v>1294.9599999999998</c:v>
                </c:pt>
                <c:pt idx="49">
                  <c:v>1294.9599999999998</c:v>
                </c:pt>
                <c:pt idx="50">
                  <c:v>1294.9599999999998</c:v>
                </c:pt>
                <c:pt idx="51">
                  <c:v>1294.9599999999998</c:v>
                </c:pt>
              </c:numCache>
            </c:numRef>
          </c:val>
          <c:smooth val="0"/>
        </c:ser>
        <c:axId val="9192260"/>
        <c:axId val="15621477"/>
      </c:lineChart>
      <c:catAx>
        <c:axId val="9192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21477"/>
        <c:crossesAt val="0"/>
        <c:auto val="1"/>
        <c:lblOffset val="100"/>
        <c:tickLblSkip val="2"/>
        <c:noMultiLvlLbl val="0"/>
      </c:catAx>
      <c:valAx>
        <c:axId val="1562147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92260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5"/>
          <c:y val="0.88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4"/>
  <sheetViews>
    <sheetView showGridLines="0" tabSelected="1" zoomScalePageLayoutView="0" workbookViewId="0" topLeftCell="A49">
      <selection activeCell="R58" sqref="R5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 aca="true" t="shared" si="0" ref="O7:O59">+N7*0.0317097</f>
        <v>45.43207267499999</v>
      </c>
      <c r="P7" s="44">
        <f>$N$65</f>
        <v>1294.9599999999998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1" ref="N8:N54">SUM(B8:M8)</f>
        <v>715.1199999999999</v>
      </c>
      <c r="O8" s="43">
        <f t="shared" si="0"/>
        <v>22.676240663999998</v>
      </c>
      <c r="P8" s="44">
        <f aca="true" t="shared" si="2" ref="P8:P58">$N$65</f>
        <v>1294.9599999999998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1"/>
        <v>1515.5570000000002</v>
      </c>
      <c r="O9" s="43">
        <f t="shared" si="0"/>
        <v>48.05785780290001</v>
      </c>
      <c r="P9" s="44">
        <f t="shared" si="2"/>
        <v>1294.9599999999998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1"/>
        <v>2510.877</v>
      </c>
      <c r="O10" s="43">
        <f t="shared" si="0"/>
        <v>79.6191564069</v>
      </c>
      <c r="P10" s="44">
        <f t="shared" si="2"/>
        <v>1294.9599999999998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1"/>
        <v>2406.46</v>
      </c>
      <c r="O11" s="43">
        <f t="shared" si="0"/>
        <v>76.308124662</v>
      </c>
      <c r="P11" s="44">
        <f t="shared" si="2"/>
        <v>1294.9599999999998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1"/>
        <v>929.656</v>
      </c>
      <c r="O12" s="43">
        <f t="shared" si="0"/>
        <v>29.479112863199997</v>
      </c>
      <c r="P12" s="44">
        <f t="shared" si="2"/>
        <v>1294.9599999999998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1"/>
        <v>2895</v>
      </c>
      <c r="O13" s="43">
        <f t="shared" si="0"/>
        <v>91.7995815</v>
      </c>
      <c r="P13" s="44">
        <f t="shared" si="2"/>
        <v>1294.9599999999998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1"/>
        <v>2008.2</v>
      </c>
      <c r="O14" s="43">
        <f t="shared" si="0"/>
        <v>63.679419540000005</v>
      </c>
      <c r="P14" s="44">
        <f t="shared" si="2"/>
        <v>1294.9599999999998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1"/>
        <v>2008.5929999999996</v>
      </c>
      <c r="O15" s="43">
        <f t="shared" si="0"/>
        <v>63.69188145209999</v>
      </c>
      <c r="P15" s="44">
        <f t="shared" si="2"/>
        <v>1294.9599999999998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1"/>
        <v>1177.806</v>
      </c>
      <c r="O16" s="43">
        <f t="shared" si="0"/>
        <v>37.3478749182</v>
      </c>
      <c r="P16" s="44">
        <f t="shared" si="2"/>
        <v>1294.9599999999998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1"/>
        <v>1267.5659999999998</v>
      </c>
      <c r="O17" s="43">
        <f t="shared" si="0"/>
        <v>40.19413759019999</v>
      </c>
      <c r="P17" s="44">
        <f t="shared" si="2"/>
        <v>1294.9599999999998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1"/>
        <v>1929.1119999999999</v>
      </c>
      <c r="O18" s="43">
        <f t="shared" si="0"/>
        <v>61.171562786399996</v>
      </c>
      <c r="P18" s="44">
        <f t="shared" si="2"/>
        <v>1294.9599999999998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1"/>
        <v>681.2899999999998</v>
      </c>
      <c r="O19" s="43">
        <f t="shared" si="0"/>
        <v>21.603501512999994</v>
      </c>
      <c r="P19" s="44">
        <f t="shared" si="2"/>
        <v>1294.9599999999998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1"/>
        <v>942.02</v>
      </c>
      <c r="O20" s="43">
        <f t="shared" si="0"/>
        <v>29.871171594</v>
      </c>
      <c r="P20" s="44">
        <f t="shared" si="2"/>
        <v>1294.9599999999998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1"/>
        <v>1571.32</v>
      </c>
      <c r="O21" s="43">
        <f t="shared" si="0"/>
        <v>49.826085804</v>
      </c>
      <c r="P21" s="44">
        <f t="shared" si="2"/>
        <v>1294.9599999999998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1"/>
        <v>514.99</v>
      </c>
      <c r="O22" s="43">
        <f t="shared" si="0"/>
        <v>16.330178403</v>
      </c>
      <c r="P22" s="44">
        <f t="shared" si="2"/>
        <v>1294.9599999999998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1"/>
        <v>761.8799999999999</v>
      </c>
      <c r="O23" s="43">
        <f t="shared" si="0"/>
        <v>24.158986235999997</v>
      </c>
      <c r="P23" s="44">
        <f t="shared" si="2"/>
        <v>1294.9599999999998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1"/>
        <v>612.9799999999999</v>
      </c>
      <c r="O24" s="43">
        <f t="shared" si="0"/>
        <v>19.437411905999998</v>
      </c>
      <c r="P24" s="44">
        <f t="shared" si="2"/>
        <v>1294.9599999999998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1"/>
        <v>846.39</v>
      </c>
      <c r="O25" s="43">
        <f t="shared" si="0"/>
        <v>26.838772983</v>
      </c>
      <c r="P25" s="44">
        <f t="shared" si="2"/>
        <v>1294.9599999999998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1"/>
        <v>691.3799999999998</v>
      </c>
      <c r="O26" s="43">
        <f t="shared" si="0"/>
        <v>21.923452385999994</v>
      </c>
      <c r="P26" s="44">
        <f t="shared" si="2"/>
        <v>1294.9599999999998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1"/>
        <v>1005.41</v>
      </c>
      <c r="O27" s="43">
        <f t="shared" si="0"/>
        <v>31.881249477</v>
      </c>
      <c r="P27" s="44">
        <f t="shared" si="2"/>
        <v>1294.9599999999998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1"/>
        <v>1354.2599999999998</v>
      </c>
      <c r="O28" s="43">
        <f t="shared" si="0"/>
        <v>42.943178321999994</v>
      </c>
      <c r="P28" s="44">
        <f t="shared" si="2"/>
        <v>1294.9599999999998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1"/>
        <v>943.2399999999999</v>
      </c>
      <c r="O29" s="43">
        <f t="shared" si="0"/>
        <v>29.909857428</v>
      </c>
      <c r="P29" s="44">
        <f t="shared" si="2"/>
        <v>1294.9599999999998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1"/>
        <v>616.6400000000001</v>
      </c>
      <c r="O30" s="43">
        <f t="shared" si="0"/>
        <v>19.553469408000005</v>
      </c>
      <c r="P30" s="44">
        <f t="shared" si="2"/>
        <v>1294.9599999999998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1"/>
        <v>465.95</v>
      </c>
      <c r="O31" s="43">
        <f t="shared" si="0"/>
        <v>14.775134715</v>
      </c>
      <c r="P31" s="44">
        <f t="shared" si="2"/>
        <v>1294.9599999999998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1"/>
        <v>591.9499999999999</v>
      </c>
      <c r="O32" s="43">
        <f t="shared" si="0"/>
        <v>18.770556914999997</v>
      </c>
      <c r="P32" s="44">
        <f t="shared" si="2"/>
        <v>1294.9599999999998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1"/>
        <v>398.88999999999993</v>
      </c>
      <c r="O33" s="43">
        <f t="shared" si="0"/>
        <v>12.648682232999997</v>
      </c>
      <c r="P33" s="44">
        <f t="shared" si="2"/>
        <v>1294.9599999999998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1"/>
        <v>2244.2200000000003</v>
      </c>
      <c r="O34" s="43">
        <f t="shared" si="0"/>
        <v>71.163542934</v>
      </c>
      <c r="P34" s="44">
        <f t="shared" si="2"/>
        <v>1294.9599999999998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1"/>
        <v>1317.621</v>
      </c>
      <c r="O35" s="43">
        <f t="shared" si="0"/>
        <v>41.7813666237</v>
      </c>
      <c r="P35" s="44">
        <f t="shared" si="2"/>
        <v>1294.9599999999998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1"/>
        <v>1308.4450000000002</v>
      </c>
      <c r="O36" s="43">
        <f t="shared" si="0"/>
        <v>41.49039841650001</v>
      </c>
      <c r="P36" s="44">
        <f t="shared" si="2"/>
        <v>1294.9599999999998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1"/>
        <v>508.077</v>
      </c>
      <c r="O37" s="43">
        <f t="shared" si="0"/>
        <v>16.1109692469</v>
      </c>
      <c r="P37" s="44">
        <f t="shared" si="2"/>
        <v>1294.9599999999998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1"/>
        <v>409.45899999999995</v>
      </c>
      <c r="O38" s="43">
        <f t="shared" si="0"/>
        <v>12.983822052299999</v>
      </c>
      <c r="P38" s="44">
        <f t="shared" si="2"/>
        <v>1294.9599999999998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1"/>
        <v>1276.1859999999997</v>
      </c>
      <c r="O39" s="43">
        <f t="shared" si="0"/>
        <v>40.46747520419999</v>
      </c>
      <c r="P39" s="44">
        <f t="shared" si="2"/>
        <v>1294.9599999999998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1"/>
        <v>1271.666</v>
      </c>
      <c r="O40" s="43">
        <f t="shared" si="0"/>
        <v>40.3241473602</v>
      </c>
      <c r="P40" s="44">
        <f t="shared" si="2"/>
        <v>1294.9599999999998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1"/>
        <v>1468.8400000000004</v>
      </c>
      <c r="O41" s="43">
        <f t="shared" si="0"/>
        <v>46.576475748000014</v>
      </c>
      <c r="P41" s="44">
        <f t="shared" si="2"/>
        <v>1294.9599999999998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1"/>
        <v>2110.7500000000005</v>
      </c>
      <c r="O42" s="43">
        <f t="shared" si="0"/>
        <v>66.93124927500001</v>
      </c>
      <c r="P42" s="44">
        <f t="shared" si="2"/>
        <v>1294.9599999999998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1"/>
        <v>744.6529999999999</v>
      </c>
      <c r="O43" s="43">
        <f t="shared" si="0"/>
        <v>23.6127232341</v>
      </c>
      <c r="P43" s="44">
        <f t="shared" si="2"/>
        <v>1294.9599999999998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1"/>
        <v>821.284</v>
      </c>
      <c r="O44" s="43">
        <f t="shared" si="0"/>
        <v>26.0426692548</v>
      </c>
      <c r="P44" s="44">
        <f t="shared" si="2"/>
        <v>1294.9599999999998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1"/>
        <v>1477.8676800000003</v>
      </c>
      <c r="O45" s="43">
        <f t="shared" si="0"/>
        <v>46.86274077249601</v>
      </c>
      <c r="P45" s="44">
        <f t="shared" si="2"/>
        <v>1294.9599999999998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1"/>
        <v>2708.3652480000005</v>
      </c>
      <c r="O46" s="43">
        <f t="shared" si="0"/>
        <v>85.88144950450561</v>
      </c>
      <c r="P46" s="44">
        <f t="shared" si="2"/>
        <v>1294.9599999999998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1"/>
        <v>1035.1368000000002</v>
      </c>
      <c r="O47" s="43">
        <f t="shared" si="0"/>
        <v>32.82387738696001</v>
      </c>
      <c r="P47" s="44">
        <f t="shared" si="2"/>
        <v>1294.9599999999998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1"/>
        <v>853.648416</v>
      </c>
      <c r="O48" s="43">
        <f t="shared" si="0"/>
        <v>27.0689351768352</v>
      </c>
      <c r="P48" s="44">
        <f t="shared" si="2"/>
        <v>1294.9599999999998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1"/>
        <v>745.300656</v>
      </c>
      <c r="O49" s="43">
        <f t="shared" si="0"/>
        <v>23.6332602115632</v>
      </c>
      <c r="P49" s="44">
        <f t="shared" si="2"/>
        <v>1294.9599999999998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1"/>
        <v>1486.685664</v>
      </c>
      <c r="O50" s="43">
        <f t="shared" si="0"/>
        <v>47.142356399740805</v>
      </c>
      <c r="P50" s="44">
        <f t="shared" si="2"/>
        <v>1294.9599999999998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1"/>
        <v>4126.34304</v>
      </c>
      <c r="O51" s="43">
        <f t="shared" si="0"/>
        <v>130.845099895488</v>
      </c>
      <c r="P51" s="44">
        <f t="shared" si="2"/>
        <v>1294.9599999999998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1"/>
        <v>1499.880672</v>
      </c>
      <c r="O52" s="43">
        <f t="shared" si="0"/>
        <v>47.560766144918404</v>
      </c>
      <c r="P52" s="44">
        <f t="shared" si="2"/>
        <v>1294.9599999999998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1"/>
        <v>1009.188288</v>
      </c>
      <c r="O53" s="43">
        <f t="shared" si="0"/>
        <v>32.0010578559936</v>
      </c>
      <c r="P53" s="44">
        <f t="shared" si="2"/>
        <v>1294.9599999999998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1"/>
        <v>1013.86944</v>
      </c>
      <c r="O54" s="43">
        <f t="shared" si="0"/>
        <v>32.149495781568</v>
      </c>
      <c r="P54" s="44">
        <f t="shared" si="2"/>
        <v>1294.9599999999998</v>
      </c>
      <c r="Q54" s="34"/>
    </row>
    <row r="55" spans="1:17" ht="15" customHeight="1">
      <c r="A55" s="33">
        <v>2558</v>
      </c>
      <c r="B55" s="39">
        <v>14.68</v>
      </c>
      <c r="C55" s="39">
        <v>11.39</v>
      </c>
      <c r="D55" s="39">
        <v>3.82</v>
      </c>
      <c r="E55" s="39">
        <v>9.01</v>
      </c>
      <c r="F55" s="39">
        <v>51.42</v>
      </c>
      <c r="G55" s="39">
        <v>95.21</v>
      </c>
      <c r="H55" s="39">
        <v>41.12</v>
      </c>
      <c r="I55" s="39">
        <v>23.37</v>
      </c>
      <c r="J55" s="39">
        <v>23.31</v>
      </c>
      <c r="K55" s="39">
        <v>5.84</v>
      </c>
      <c r="L55" s="39">
        <v>4.15</v>
      </c>
      <c r="M55" s="39">
        <v>1.91</v>
      </c>
      <c r="N55" s="42">
        <f>SUM(B55:M55)</f>
        <v>285.22999999999996</v>
      </c>
      <c r="O55" s="43">
        <f t="shared" si="0"/>
        <v>9.044557731</v>
      </c>
      <c r="P55" s="44">
        <f t="shared" si="2"/>
        <v>1294.9599999999998</v>
      </c>
      <c r="Q55" s="34"/>
    </row>
    <row r="56" spans="1:17" ht="15" customHeight="1">
      <c r="A56" s="33">
        <v>2559</v>
      </c>
      <c r="B56" s="35">
        <v>0.49</v>
      </c>
      <c r="C56" s="35">
        <v>3.23</v>
      </c>
      <c r="D56" s="35">
        <v>9.25</v>
      </c>
      <c r="E56" s="35">
        <v>26.95</v>
      </c>
      <c r="F56" s="35">
        <v>67.9</v>
      </c>
      <c r="G56" s="35">
        <v>454.5</v>
      </c>
      <c r="H56" s="35">
        <v>412.92</v>
      </c>
      <c r="I56" s="35">
        <v>168.55</v>
      </c>
      <c r="J56" s="35">
        <v>22.12</v>
      </c>
      <c r="K56" s="35">
        <v>30.72</v>
      </c>
      <c r="L56" s="35">
        <v>8.5</v>
      </c>
      <c r="M56" s="35">
        <v>10.21</v>
      </c>
      <c r="N56" s="42">
        <f>SUM(B56:M56)</f>
        <v>1215.34</v>
      </c>
      <c r="O56" s="43">
        <f t="shared" si="0"/>
        <v>38.538066797999996</v>
      </c>
      <c r="P56" s="44">
        <f t="shared" si="2"/>
        <v>1294.9599999999998</v>
      </c>
      <c r="Q56" s="34"/>
    </row>
    <row r="57" spans="1:17" ht="15" customHeight="1">
      <c r="A57" s="33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>SUM(B57:M57)</f>
        <v>2213.3900000000003</v>
      </c>
      <c r="O57" s="43">
        <f t="shared" si="0"/>
        <v>70.185932883</v>
      </c>
      <c r="P57" s="44">
        <f t="shared" si="2"/>
        <v>1294.9599999999998</v>
      </c>
      <c r="Q57" s="34"/>
    </row>
    <row r="58" spans="1:17" ht="15" customHeight="1">
      <c r="A58" s="33">
        <v>2561</v>
      </c>
      <c r="B58" s="35">
        <v>81.64</v>
      </c>
      <c r="C58" s="35">
        <v>121.06</v>
      </c>
      <c r="D58" s="35">
        <v>103.76</v>
      </c>
      <c r="E58" s="35">
        <v>223.09</v>
      </c>
      <c r="F58" s="35">
        <v>255.81</v>
      </c>
      <c r="G58" s="35">
        <v>117.92</v>
      </c>
      <c r="H58" s="35">
        <v>240.63</v>
      </c>
      <c r="I58" s="35">
        <v>88.7</v>
      </c>
      <c r="J58" s="35">
        <v>33.2</v>
      </c>
      <c r="K58" s="35">
        <v>62.37</v>
      </c>
      <c r="L58" s="35">
        <v>17.25</v>
      </c>
      <c r="M58" s="35">
        <v>12.56</v>
      </c>
      <c r="N58" s="42">
        <f>SUM(B58:M58)</f>
        <v>1357.9899999999998</v>
      </c>
      <c r="O58" s="43">
        <f t="shared" si="0"/>
        <v>43.06145550299999</v>
      </c>
      <c r="P58" s="44">
        <f t="shared" si="2"/>
        <v>1294.9599999999998</v>
      </c>
      <c r="Q58" s="34"/>
    </row>
    <row r="59" spans="1:17" ht="15" customHeight="1">
      <c r="A59" s="50">
        <v>2562</v>
      </c>
      <c r="B59" s="51">
        <v>14.4</v>
      </c>
      <c r="C59" s="51">
        <v>13.8</v>
      </c>
      <c r="D59" s="51">
        <v>12.4</v>
      </c>
      <c r="E59" s="51">
        <v>12.3</v>
      </c>
      <c r="F59" s="51">
        <v>150.8</v>
      </c>
      <c r="G59" s="51">
        <v>283.4</v>
      </c>
      <c r="H59" s="51">
        <v>51.7</v>
      </c>
      <c r="I59" s="51">
        <v>27.1</v>
      </c>
      <c r="J59" s="51">
        <v>5.6</v>
      </c>
      <c r="K59" s="51">
        <v>3.6</v>
      </c>
      <c r="L59" s="51">
        <v>0.7</v>
      </c>
      <c r="M59" s="51">
        <v>0</v>
      </c>
      <c r="N59" s="52">
        <f>SUM(B59:M59)</f>
        <v>575.8000000000002</v>
      </c>
      <c r="O59" s="53">
        <f t="shared" si="0"/>
        <v>18.258445260000006</v>
      </c>
      <c r="P59" s="48"/>
      <c r="Q59" s="34"/>
    </row>
    <row r="60" spans="1:17" ht="15" customHeight="1">
      <c r="A60" s="33">
        <v>2563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2"/>
      <c r="O60" s="47"/>
      <c r="P60" s="48"/>
      <c r="Q60" s="34"/>
    </row>
    <row r="61" spans="1:17" ht="15" customHeight="1">
      <c r="A61" s="33">
        <v>2564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2"/>
      <c r="O61" s="47"/>
      <c r="P61" s="48"/>
      <c r="Q61" s="34"/>
    </row>
    <row r="62" spans="1:17" ht="15" customHeight="1">
      <c r="A62" s="33">
        <v>2565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2"/>
      <c r="O62" s="47"/>
      <c r="P62" s="48"/>
      <c r="Q62" s="34"/>
    </row>
    <row r="63" spans="1:17" ht="15" customHeight="1">
      <c r="A63" s="33">
        <v>2566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47"/>
      <c r="P63" s="48"/>
      <c r="Q63" s="34"/>
    </row>
    <row r="64" spans="1:17" ht="15" customHeight="1">
      <c r="A64" s="40" t="s">
        <v>20</v>
      </c>
      <c r="B64" s="41">
        <v>81.64</v>
      </c>
      <c r="C64" s="41">
        <v>504.33</v>
      </c>
      <c r="D64" s="41">
        <v>297</v>
      </c>
      <c r="E64" s="41">
        <v>340.17</v>
      </c>
      <c r="F64" s="41">
        <v>1017.65</v>
      </c>
      <c r="G64" s="41">
        <v>1212</v>
      </c>
      <c r="H64" s="41">
        <v>794.73</v>
      </c>
      <c r="I64" s="41">
        <v>391</v>
      </c>
      <c r="J64" s="41">
        <v>137.18</v>
      </c>
      <c r="K64" s="41">
        <v>74.16</v>
      </c>
      <c r="L64" s="41">
        <v>83.64</v>
      </c>
      <c r="M64" s="41">
        <v>83.16</v>
      </c>
      <c r="N64" s="41">
        <f>MAX(N7:N57)</f>
        <v>4126.34304</v>
      </c>
      <c r="O64" s="41">
        <f>MAX(O7:O57)</f>
        <v>130.845099895488</v>
      </c>
      <c r="P64" s="49"/>
      <c r="Q64" s="34"/>
    </row>
    <row r="65" spans="1:17" ht="15" customHeight="1">
      <c r="A65" s="40" t="s">
        <v>16</v>
      </c>
      <c r="B65" s="41">
        <v>16.99</v>
      </c>
      <c r="C65" s="41">
        <v>60.94</v>
      </c>
      <c r="D65" s="41">
        <v>68.61</v>
      </c>
      <c r="E65" s="41">
        <v>78.45</v>
      </c>
      <c r="F65" s="41">
        <v>212.6</v>
      </c>
      <c r="G65" s="41">
        <v>403.42</v>
      </c>
      <c r="H65" s="41">
        <v>265.36</v>
      </c>
      <c r="I65" s="41">
        <v>104.99</v>
      </c>
      <c r="J65" s="41">
        <v>35.2</v>
      </c>
      <c r="K65" s="41">
        <v>22.71</v>
      </c>
      <c r="L65" s="41">
        <v>13.09</v>
      </c>
      <c r="M65" s="41">
        <v>12.6</v>
      </c>
      <c r="N65" s="41">
        <f>SUM(B65:M65)</f>
        <v>1294.9599999999998</v>
      </c>
      <c r="O65" s="41">
        <f>AVERAGE(O7:O57)</f>
        <v>41.0029636877582</v>
      </c>
      <c r="P65" s="49"/>
      <c r="Q65" s="34"/>
    </row>
    <row r="66" spans="1:17" ht="15" customHeight="1">
      <c r="A66" s="40" t="s">
        <v>21</v>
      </c>
      <c r="B66" s="41">
        <v>0.43</v>
      </c>
      <c r="C66" s="41">
        <v>0.77</v>
      </c>
      <c r="D66" s="41">
        <v>0.41</v>
      </c>
      <c r="E66" s="41">
        <v>0.09</v>
      </c>
      <c r="F66" s="41">
        <v>18.79</v>
      </c>
      <c r="G66" s="41">
        <v>95.21</v>
      </c>
      <c r="H66" s="41">
        <v>41.12</v>
      </c>
      <c r="I66" s="41">
        <v>16.11</v>
      </c>
      <c r="J66" s="41">
        <v>4.9</v>
      </c>
      <c r="K66" s="41">
        <v>1.89</v>
      </c>
      <c r="L66" s="41">
        <v>1.18</v>
      </c>
      <c r="M66" s="41">
        <v>0</v>
      </c>
      <c r="N66" s="41">
        <f>MIN(N7:N57)</f>
        <v>285.22999999999996</v>
      </c>
      <c r="O66" s="41">
        <f>MIN(O7:O57)</f>
        <v>9.044557731</v>
      </c>
      <c r="P66" s="49"/>
      <c r="Q66" s="34"/>
    </row>
    <row r="67" spans="1:15" ht="21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2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24.75" customHeight="1">
      <c r="A75" s="27"/>
      <c r="B75" s="28"/>
      <c r="C75" s="29"/>
      <c r="D75" s="26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26"/>
    </row>
    <row r="76" spans="1:15" ht="24.75" customHeight="1">
      <c r="A76" s="27"/>
      <c r="B76" s="28"/>
      <c r="C76" s="28"/>
      <c r="D76" s="28"/>
      <c r="E76" s="26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/>
    <row r="96" ht="18" customHeight="1"/>
    <row r="97" ht="18" customHeight="1"/>
    <row r="98" ht="18" customHeight="1"/>
    <row r="9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2016-07-13T06:06:16Z</cp:lastPrinted>
  <dcterms:created xsi:type="dcterms:W3CDTF">1994-01-31T08:04:27Z</dcterms:created>
  <dcterms:modified xsi:type="dcterms:W3CDTF">2020-04-23T03:42:04Z</dcterms:modified>
  <cp:category/>
  <cp:version/>
  <cp:contentType/>
  <cp:contentStatus/>
</cp:coreProperties>
</file>