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<sst xmlns="http://schemas.openxmlformats.org/spreadsheetml/2006/main" count="33" uniqueCount="26">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</sst>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10" fillId="19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7"/>
          <c:w val="0.871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'Y.13A-H.05'!$A$7:$A$28</c:f>
              <c:numCache>
                <c:ptCount val="2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'Y.13A-H.05'!$N$7:$N$28</c:f>
              <c:numCache>
                <c:ptCount val="22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23.710000000000004</c:v>
                </c:pt>
                <c:pt idx="18">
                  <c:v>54.92</c:v>
                </c:pt>
                <c:pt idx="19">
                  <c:v>113.68000000000004</c:v>
                </c:pt>
                <c:pt idx="20">
                  <c:v>99.27</c:v>
                </c:pt>
                <c:pt idx="21">
                  <c:v>34.3</c:v>
                </c:pt>
              </c:numCache>
            </c:numRef>
          </c:val>
        </c:ser>
        <c:gapWidth val="100"/>
        <c:axId val="34670763"/>
        <c:axId val="43601412"/>
      </c:barChart>
      <c:lineChart>
        <c:grouping val="standard"/>
        <c:varyColors val="0"/>
        <c:ser>
          <c:idx val="1"/>
          <c:order val="1"/>
          <c:tx>
            <c:v>ค่าเฉลี่ย 82.2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'Y.13A-H.05'!$A$7:$A$27</c:f>
              <c:numCache>
                <c:ptCount val="2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'Y.13A-H.05'!$P$7:$P$27</c:f>
              <c:numCache>
                <c:ptCount val="21"/>
                <c:pt idx="0">
                  <c:v>82.14999999999998</c:v>
                </c:pt>
                <c:pt idx="1">
                  <c:v>82.14999999999998</c:v>
                </c:pt>
                <c:pt idx="2">
                  <c:v>82.14999999999998</c:v>
                </c:pt>
                <c:pt idx="3">
                  <c:v>82.14999999999998</c:v>
                </c:pt>
                <c:pt idx="4">
                  <c:v>82.14999999999998</c:v>
                </c:pt>
                <c:pt idx="5">
                  <c:v>82.14999999999998</c:v>
                </c:pt>
                <c:pt idx="6">
                  <c:v>82.14999999999998</c:v>
                </c:pt>
                <c:pt idx="7">
                  <c:v>82.14999999999998</c:v>
                </c:pt>
                <c:pt idx="8">
                  <c:v>82.14999999999998</c:v>
                </c:pt>
                <c:pt idx="9">
                  <c:v>82.14999999999998</c:v>
                </c:pt>
                <c:pt idx="10">
                  <c:v>82.14999999999998</c:v>
                </c:pt>
                <c:pt idx="11">
                  <c:v>82.14999999999998</c:v>
                </c:pt>
                <c:pt idx="12">
                  <c:v>82.14999999999998</c:v>
                </c:pt>
                <c:pt idx="13">
                  <c:v>82.14999999999998</c:v>
                </c:pt>
                <c:pt idx="14">
                  <c:v>82.14999999999998</c:v>
                </c:pt>
                <c:pt idx="15">
                  <c:v>82.14999999999998</c:v>
                </c:pt>
                <c:pt idx="16">
                  <c:v>82.14999999999998</c:v>
                </c:pt>
                <c:pt idx="17">
                  <c:v>82.14999999999998</c:v>
                </c:pt>
                <c:pt idx="18">
                  <c:v>82.14999999999998</c:v>
                </c:pt>
                <c:pt idx="19">
                  <c:v>82.14999999999998</c:v>
                </c:pt>
                <c:pt idx="20">
                  <c:v>82.14999999999998</c:v>
                </c:pt>
              </c:numCache>
            </c:numRef>
          </c:val>
          <c:smooth val="0"/>
        </c:ser>
        <c:axId val="34670763"/>
        <c:axId val="43601412"/>
      </c:line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601412"/>
        <c:crossesAt val="0"/>
        <c:auto val="1"/>
        <c:lblOffset val="100"/>
        <c:tickLblSkip val="1"/>
        <c:noMultiLvlLbl val="0"/>
      </c:catAx>
      <c:valAx>
        <c:axId val="4360141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0763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zoomScalePageLayoutView="0" workbookViewId="0" topLeftCell="A16">
      <selection activeCell="T25" sqref="T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+N7*0.0317097</f>
        <v>2.3438541852000006</v>
      </c>
      <c r="P7" s="35">
        <f aca="true" t="shared" si="0" ref="P7:P27">$N$39</f>
        <v>82.14999999999998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>+N8*0.0317097</f>
        <v>2.2750124264999996</v>
      </c>
      <c r="P8" s="35">
        <f t="shared" si="0"/>
        <v>82.14999999999998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>+N9*0.0317097</f>
        <v>1.1665681533000003</v>
      </c>
      <c r="P9" s="35">
        <f t="shared" si="0"/>
        <v>82.14999999999998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>+N10*0.0317097</f>
        <v>1.3119571278000002</v>
      </c>
      <c r="P10" s="35">
        <f t="shared" si="0"/>
        <v>82.14999999999998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aca="true" t="shared" si="1" ref="O11:O28">+N11*0.0317097</f>
        <v>5.302686292199999</v>
      </c>
      <c r="P11" s="35">
        <f t="shared" si="0"/>
        <v>82.14999999999998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2.2480908912</v>
      </c>
      <c r="P12" s="35">
        <f t="shared" si="0"/>
        <v>82.14999999999998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2.212385769</v>
      </c>
      <c r="P13" s="35">
        <f t="shared" si="0"/>
        <v>82.14999999999998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3.360099842035201</v>
      </c>
      <c r="P14" s="35">
        <f t="shared" si="0"/>
        <v>82.14999999999998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3.6146196516672005</v>
      </c>
      <c r="P15" s="35">
        <f t="shared" si="0"/>
        <v>82.14999999999998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1.482320357606879</v>
      </c>
      <c r="P16" s="35">
        <f t="shared" si="0"/>
        <v>82.14999999999998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2.8736902941119995</v>
      </c>
      <c r="P17" s="35">
        <f t="shared" si="0"/>
        <v>82.14999999999998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1.7201045993471995</v>
      </c>
      <c r="P18" s="35">
        <f t="shared" si="0"/>
        <v>82.14999999999998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2.28560980824</v>
      </c>
      <c r="P19" s="35">
        <f t="shared" si="0"/>
        <v>82.14999999999998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5.795654420793598</v>
      </c>
      <c r="P20" s="35">
        <f t="shared" si="0"/>
        <v>82.14999999999998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2.0869254530784</v>
      </c>
      <c r="P21" s="35">
        <f t="shared" si="0"/>
        <v>82.14999999999998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1.5939953761248005</v>
      </c>
      <c r="P22" s="35">
        <f t="shared" si="0"/>
        <v>82.14999999999998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3.2281002249408</v>
      </c>
      <c r="P23" s="35">
        <f t="shared" si="0"/>
        <v>82.14999999999998</v>
      </c>
    </row>
    <row r="24" spans="1:16" ht="15" customHeight="1">
      <c r="A24" s="31">
        <v>2558</v>
      </c>
      <c r="B24" s="32">
        <v>1.05</v>
      </c>
      <c r="C24" s="32">
        <v>1.7</v>
      </c>
      <c r="D24" s="32">
        <v>1.73</v>
      </c>
      <c r="E24" s="32">
        <v>2.75</v>
      </c>
      <c r="F24" s="32">
        <v>3.41</v>
      </c>
      <c r="G24" s="32">
        <v>6.03</v>
      </c>
      <c r="H24" s="32">
        <v>2.07</v>
      </c>
      <c r="I24" s="32">
        <v>1.26</v>
      </c>
      <c r="J24" s="32">
        <v>1.44</v>
      </c>
      <c r="K24" s="32">
        <v>1.24</v>
      </c>
      <c r="L24" s="32">
        <v>0.96</v>
      </c>
      <c r="M24" s="32">
        <v>0.07</v>
      </c>
      <c r="N24" s="33">
        <f>SUM(B24:M24)</f>
        <v>23.710000000000004</v>
      </c>
      <c r="O24" s="34">
        <f t="shared" si="1"/>
        <v>0.7518369870000001</v>
      </c>
      <c r="P24" s="35">
        <f t="shared" si="0"/>
        <v>82.14999999999998</v>
      </c>
    </row>
    <row r="25" spans="1:16" ht="15" customHeight="1">
      <c r="A25" s="31">
        <v>2559</v>
      </c>
      <c r="B25" s="32">
        <v>0</v>
      </c>
      <c r="C25" s="32">
        <v>0.03</v>
      </c>
      <c r="D25" s="32">
        <v>2.5</v>
      </c>
      <c r="E25" s="32">
        <v>3.86</v>
      </c>
      <c r="F25" s="32">
        <v>5.61</v>
      </c>
      <c r="G25" s="32">
        <v>19.25</v>
      </c>
      <c r="H25" s="32">
        <v>11.19</v>
      </c>
      <c r="I25" s="32">
        <v>6.63</v>
      </c>
      <c r="J25" s="32">
        <v>2.85</v>
      </c>
      <c r="K25" s="32">
        <v>2.11</v>
      </c>
      <c r="L25" s="32">
        <v>0.89</v>
      </c>
      <c r="M25" s="32">
        <v>0</v>
      </c>
      <c r="N25" s="33">
        <f>SUM(B25:M25)</f>
        <v>54.92</v>
      </c>
      <c r="O25" s="34">
        <f t="shared" si="1"/>
        <v>1.741496724</v>
      </c>
      <c r="P25" s="35">
        <f t="shared" si="0"/>
        <v>82.14999999999998</v>
      </c>
    </row>
    <row r="26" spans="1:16" ht="15" customHeight="1">
      <c r="A26" s="31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>SUM(B26:M26)</f>
        <v>113.68000000000004</v>
      </c>
      <c r="O26" s="34">
        <f t="shared" si="1"/>
        <v>3.604758696000001</v>
      </c>
      <c r="P26" s="35">
        <f t="shared" si="0"/>
        <v>82.14999999999998</v>
      </c>
    </row>
    <row r="27" spans="1:16" ht="15" customHeight="1">
      <c r="A27" s="31">
        <v>2561</v>
      </c>
      <c r="B27" s="32">
        <v>5.56</v>
      </c>
      <c r="C27" s="32">
        <v>8.53</v>
      </c>
      <c r="D27" s="32">
        <v>6.18</v>
      </c>
      <c r="E27" s="32">
        <v>9.33</v>
      </c>
      <c r="F27" s="32">
        <v>25.18</v>
      </c>
      <c r="G27" s="32">
        <v>14.11</v>
      </c>
      <c r="H27" s="32">
        <v>16.34</v>
      </c>
      <c r="I27" s="32">
        <v>5.49</v>
      </c>
      <c r="J27" s="32">
        <v>4.15</v>
      </c>
      <c r="K27" s="32">
        <v>2.75</v>
      </c>
      <c r="L27" s="32">
        <v>1.07</v>
      </c>
      <c r="M27" s="32">
        <v>0.58</v>
      </c>
      <c r="N27" s="33">
        <f>SUM(B27:M27)</f>
        <v>99.27</v>
      </c>
      <c r="O27" s="34">
        <f t="shared" si="1"/>
        <v>3.147821919</v>
      </c>
      <c r="P27" s="35">
        <f t="shared" si="0"/>
        <v>82.14999999999998</v>
      </c>
    </row>
    <row r="28" spans="1:16" ht="15" customHeight="1">
      <c r="A28" s="39">
        <v>2562</v>
      </c>
      <c r="B28" s="40">
        <v>0.4</v>
      </c>
      <c r="C28" s="40">
        <v>0.2</v>
      </c>
      <c r="D28" s="40">
        <v>0.4</v>
      </c>
      <c r="E28" s="40">
        <v>0.3</v>
      </c>
      <c r="F28" s="40">
        <v>14.6</v>
      </c>
      <c r="G28" s="40">
        <v>12.3</v>
      </c>
      <c r="H28" s="40">
        <v>3.8</v>
      </c>
      <c r="I28" s="40">
        <v>2.3</v>
      </c>
      <c r="J28" s="40">
        <v>1.4</v>
      </c>
      <c r="K28" s="40">
        <v>1.4</v>
      </c>
      <c r="L28" s="40">
        <v>0.1</v>
      </c>
      <c r="M28" s="40">
        <v>0</v>
      </c>
      <c r="N28" s="41">
        <f>SUM(B28:M28)</f>
        <v>37.199999999999996</v>
      </c>
      <c r="O28" s="42">
        <f t="shared" si="1"/>
        <v>1.17960084</v>
      </c>
      <c r="P28" s="35"/>
    </row>
    <row r="29" spans="1:16" ht="15" customHeight="1">
      <c r="A29" s="31">
        <v>2563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4"/>
      <c r="P29" s="35"/>
    </row>
    <row r="30" spans="1:16" ht="15" customHeight="1">
      <c r="A30" s="31">
        <v>2564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</row>
    <row r="31" spans="1:16" ht="15" customHeight="1">
      <c r="A31" s="31">
        <v>2565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1">
        <v>2566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5"/>
    </row>
    <row r="33" spans="1:16" ht="15" customHeight="1">
      <c r="A33" s="31">
        <v>2567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1">
        <v>2571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/>
      <c r="P37" s="35"/>
    </row>
    <row r="38" spans="1:16" ht="15" customHeight="1">
      <c r="A38" s="36" t="s">
        <v>19</v>
      </c>
      <c r="B38" s="37">
        <v>5.56</v>
      </c>
      <c r="C38" s="37">
        <v>19.27</v>
      </c>
      <c r="D38" s="37">
        <v>14.17</v>
      </c>
      <c r="E38" s="37">
        <v>18.93</v>
      </c>
      <c r="F38" s="37">
        <v>42.72</v>
      </c>
      <c r="G38" s="37">
        <v>77.54</v>
      </c>
      <c r="H38" s="37">
        <v>31.11</v>
      </c>
      <c r="I38" s="37">
        <v>21.06</v>
      </c>
      <c r="J38" s="37">
        <v>8.95</v>
      </c>
      <c r="K38" s="37">
        <v>5.6</v>
      </c>
      <c r="L38" s="37">
        <v>4.21</v>
      </c>
      <c r="M38" s="37">
        <v>2.84</v>
      </c>
      <c r="N38" s="37">
        <f>MAX(N7:N26)</f>
        <v>182.77228799999995</v>
      </c>
      <c r="O38" s="37">
        <f>MAX(O7:O26)</f>
        <v>5.795654420793598</v>
      </c>
      <c r="P38" s="38"/>
    </row>
    <row r="39" spans="1:16" ht="15" customHeight="1">
      <c r="A39" s="36" t="s">
        <v>16</v>
      </c>
      <c r="B39" s="37">
        <v>1.29</v>
      </c>
      <c r="C39" s="37">
        <v>4.54</v>
      </c>
      <c r="D39" s="37">
        <v>4.02</v>
      </c>
      <c r="E39" s="37">
        <v>5.57</v>
      </c>
      <c r="F39" s="37">
        <v>14.2</v>
      </c>
      <c r="G39" s="37">
        <v>23.95</v>
      </c>
      <c r="H39" s="37">
        <v>14.88</v>
      </c>
      <c r="I39" s="37">
        <v>7.04</v>
      </c>
      <c r="J39" s="37">
        <v>2.96</v>
      </c>
      <c r="K39" s="37">
        <v>1.8</v>
      </c>
      <c r="L39" s="37">
        <v>1.1</v>
      </c>
      <c r="M39" s="37">
        <v>0.8</v>
      </c>
      <c r="N39" s="37">
        <f>SUM(B39:M39)</f>
        <v>82.14999999999998</v>
      </c>
      <c r="O39" s="37">
        <f>AVERAGE(O7:O26)</f>
        <v>2.5499883640073038</v>
      </c>
      <c r="P39" s="38"/>
    </row>
    <row r="40" spans="1:16" ht="15" customHeight="1">
      <c r="A40" s="36" t="s">
        <v>20</v>
      </c>
      <c r="B40" s="37">
        <v>0</v>
      </c>
      <c r="C40" s="37">
        <v>0.03</v>
      </c>
      <c r="D40" s="37">
        <v>0.64</v>
      </c>
      <c r="E40" s="37">
        <v>1.04</v>
      </c>
      <c r="F40" s="37">
        <v>3.41</v>
      </c>
      <c r="G40" s="37">
        <v>6.03</v>
      </c>
      <c r="H40" s="37">
        <v>2.07</v>
      </c>
      <c r="I40" s="37">
        <v>1.26</v>
      </c>
      <c r="J40" s="37">
        <v>0.9</v>
      </c>
      <c r="K40" s="37">
        <v>0.28</v>
      </c>
      <c r="L40" s="37">
        <v>0.02</v>
      </c>
      <c r="M40" s="37">
        <v>0</v>
      </c>
      <c r="N40" s="37">
        <f>MIN(N7:N26)</f>
        <v>23.710000000000004</v>
      </c>
      <c r="O40" s="37">
        <f>MIN(O7:O26)</f>
        <v>0.7518369870000001</v>
      </c>
      <c r="P40" s="38"/>
    </row>
    <row r="41" spans="1:15" ht="21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</row>
    <row r="42" spans="2:15" ht="18" customHeight="1">
      <c r="B42" s="43" t="s">
        <v>24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4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24.75" customHeight="1">
      <c r="A49" s="25"/>
      <c r="B49" s="26"/>
      <c r="C49" s="27"/>
      <c r="D49" s="24"/>
      <c r="E49" s="26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/>
    <row r="70" ht="18" customHeight="1"/>
    <row r="71" ht="18" customHeight="1"/>
    <row r="72" ht="18" customHeight="1"/>
    <row r="73" ht="18" customHeight="1"/>
  </sheetData>
  <sheetProtection/>
  <mergeCells count="4">
    <mergeCell ref="B42:N42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2010-11-23T06:19:39Z</cp:lastPrinted>
  <dcterms:created xsi:type="dcterms:W3CDTF">1994-01-31T08:04:27Z</dcterms:created>
  <dcterms:modified xsi:type="dcterms:W3CDTF">2020-04-23T03:23:41Z</dcterms:modified>
  <cp:category/>
  <cp:version/>
  <cp:contentType/>
  <cp:contentStatus/>
</cp:coreProperties>
</file>