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<sst xmlns="http://schemas.openxmlformats.org/spreadsheetml/2006/main" count="50" uniqueCount="25">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</sst>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59294598"/>
        <c:axId val="63889335"/>
      </c:scatterChart>
      <c:valAx>
        <c:axId val="592945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889335"/>
        <c:crossesAt val="1"/>
        <c:crossBetween val="midCat"/>
        <c:dispUnits/>
        <c:majorUnit val="10"/>
      </c:valAx>
      <c:valAx>
        <c:axId val="6388933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294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COUNT(J41:J85)</f>
        <v>44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AVERAGE(J41:J85)</f>
        <v>7.0181818181818185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(VAR(J41:J85))</f>
        <v>4.245145454545457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2522</v>
      </c>
      <c r="B6" s="96">
        <f>J41</f>
        <v>4.159999999999997</v>
      </c>
      <c r="C6" s="100">
        <f>I70</f>
        <v>2551</v>
      </c>
      <c r="D6" s="97">
        <f>J70</f>
        <v>6.719999999999999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STDEV(J41:J85)</f>
        <v>2.0603750761804167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34">I42</f>
        <v>2523</v>
      </c>
      <c r="B7" s="90">
        <f aca="true" t="shared" si="1" ref="B7:B34">J42</f>
        <v>6.740000000000009</v>
      </c>
      <c r="C7" s="101">
        <v>2552</v>
      </c>
      <c r="D7" s="91">
        <f aca="true" t="shared" si="2" ref="D7:D20">J71</f>
        <v>3.530000000000001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2524</v>
      </c>
      <c r="B8" s="90">
        <f t="shared" si="1"/>
        <v>9.219999999999999</v>
      </c>
      <c r="C8" s="101">
        <v>2553</v>
      </c>
      <c r="D8" s="91">
        <f t="shared" si="2"/>
        <v>8.289999999999992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2525</v>
      </c>
      <c r="B9" s="90">
        <f t="shared" si="1"/>
        <v>4.039999999999992</v>
      </c>
      <c r="C9" s="101">
        <v>2554</v>
      </c>
      <c r="D9" s="91">
        <f t="shared" si="2"/>
        <v>10.52000000000001</v>
      </c>
      <c r="E9" s="36"/>
      <c r="F9" s="36"/>
      <c r="U9" t="s">
        <v>15</v>
      </c>
      <c r="V9" s="14">
        <f>+B80</f>
        <v>0.545805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2526</v>
      </c>
      <c r="B10" s="90">
        <f t="shared" si="1"/>
        <v>5.740000000000009</v>
      </c>
      <c r="C10" s="101">
        <v>2555</v>
      </c>
      <c r="D10" s="91">
        <f t="shared" si="2"/>
        <v>6.560000000000002</v>
      </c>
      <c r="E10" s="35"/>
      <c r="F10" s="7"/>
      <c r="U10" t="s">
        <v>16</v>
      </c>
      <c r="V10" s="14">
        <f>+B81</f>
        <v>1.14989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2527</v>
      </c>
      <c r="B11" s="90">
        <f t="shared" si="1"/>
        <v>6.889999999999986</v>
      </c>
      <c r="C11" s="101">
        <v>2556</v>
      </c>
      <c r="D11" s="91">
        <f t="shared" si="2"/>
        <v>5.949999999999989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2528</v>
      </c>
      <c r="B12" s="90">
        <f t="shared" si="1"/>
        <v>4.599999999999994</v>
      </c>
      <c r="C12" s="101">
        <v>2557</v>
      </c>
      <c r="D12" s="91">
        <f t="shared" si="2"/>
        <v>8.27000000000001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2529</v>
      </c>
      <c r="B13" s="90">
        <f t="shared" si="1"/>
        <v>6.360000000000014</v>
      </c>
      <c r="C13" s="101">
        <v>2558</v>
      </c>
      <c r="D13" s="91">
        <f t="shared" si="2"/>
        <v>3.819999999999993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2530</v>
      </c>
      <c r="B14" s="90">
        <f t="shared" si="1"/>
        <v>9.27000000000001</v>
      </c>
      <c r="C14" s="101">
        <v>2559</v>
      </c>
      <c r="D14" s="91">
        <f t="shared" si="2"/>
        <v>8.25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2531</v>
      </c>
      <c r="B15" s="90">
        <f t="shared" si="1"/>
        <v>5.599999999999994</v>
      </c>
      <c r="C15" s="101">
        <v>2560</v>
      </c>
      <c r="D15" s="91">
        <f t="shared" si="2"/>
        <v>6.6299999999999955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2532</v>
      </c>
      <c r="B16" s="90">
        <f t="shared" si="1"/>
        <v>5.439999999999998</v>
      </c>
      <c r="C16" s="101">
        <v>2561</v>
      </c>
      <c r="D16" s="91">
        <f t="shared" si="2"/>
        <v>7.5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2533</v>
      </c>
      <c r="B17" s="90">
        <f t="shared" si="1"/>
        <v>4.360000000000014</v>
      </c>
      <c r="C17" s="101">
        <v>2562</v>
      </c>
      <c r="D17" s="91">
        <f t="shared" si="2"/>
        <v>7.560000000000002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2534</v>
      </c>
      <c r="B18" s="90">
        <f t="shared" si="1"/>
        <v>5.3799999999999955</v>
      </c>
      <c r="C18" s="101">
        <v>2563</v>
      </c>
      <c r="D18" s="91">
        <f t="shared" si="2"/>
        <v>9.189999999999998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2535</v>
      </c>
      <c r="B19" s="90">
        <f t="shared" si="1"/>
        <v>5.310000000000002</v>
      </c>
      <c r="C19" s="101">
        <v>2564</v>
      </c>
      <c r="D19" s="91">
        <f t="shared" si="2"/>
        <v>5.97999999999999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2536</v>
      </c>
      <c r="B20" s="90">
        <f t="shared" si="1"/>
        <v>3.3600000000000136</v>
      </c>
      <c r="C20" s="101">
        <v>2565</v>
      </c>
      <c r="D20" s="91">
        <f t="shared" si="2"/>
        <v>7.689999999999998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2537</v>
      </c>
      <c r="B21" s="90">
        <f t="shared" si="1"/>
        <v>10.620000000000005</v>
      </c>
      <c r="C21" s="101"/>
      <c r="D21" s="91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2538</v>
      </c>
      <c r="B22" s="90">
        <f t="shared" si="1"/>
        <v>11.72999999999999</v>
      </c>
      <c r="C22" s="101"/>
      <c r="D22" s="91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2539</v>
      </c>
      <c r="B23" s="90">
        <f t="shared" si="1"/>
        <v>6.039999999999992</v>
      </c>
      <c r="C23" s="101"/>
      <c r="D23" s="91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2540</v>
      </c>
      <c r="B24" s="90">
        <f t="shared" si="1"/>
        <v>7.150000000000006</v>
      </c>
      <c r="C24" s="101"/>
      <c r="D24" s="91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2541</v>
      </c>
      <c r="B25" s="90">
        <f t="shared" si="1"/>
        <v>7.1299999999999955</v>
      </c>
      <c r="C25" s="101"/>
      <c r="D25" s="91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2542</v>
      </c>
      <c r="B26" s="90">
        <f t="shared" si="1"/>
        <v>7.610000000000014</v>
      </c>
      <c r="C26" s="101"/>
      <c r="D26" s="91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2543</v>
      </c>
      <c r="B27" s="90">
        <f t="shared" si="1"/>
        <v>8.47999999999999</v>
      </c>
      <c r="C27" s="101"/>
      <c r="D27" s="91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f t="shared" si="0"/>
        <v>2544</v>
      </c>
      <c r="B28" s="90">
        <f t="shared" si="1"/>
        <v>10.300000000000011</v>
      </c>
      <c r="C28" s="101"/>
      <c r="D28" s="91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f t="shared" si="0"/>
        <v>2545</v>
      </c>
      <c r="B29" s="90">
        <f t="shared" si="1"/>
        <v>8.47999999999999</v>
      </c>
      <c r="C29" s="101"/>
      <c r="D29" s="91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f t="shared" si="0"/>
        <v>2546</v>
      </c>
      <c r="B30" s="90">
        <f t="shared" si="1"/>
        <v>8.889999999999986</v>
      </c>
      <c r="C30" s="101"/>
      <c r="D30" s="91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f t="shared" si="0"/>
        <v>2547</v>
      </c>
      <c r="B31" s="90">
        <f t="shared" si="1"/>
        <v>7.800000000000011</v>
      </c>
      <c r="C31" s="101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f t="shared" si="0"/>
        <v>2548</v>
      </c>
      <c r="B32" s="90">
        <f t="shared" si="1"/>
        <v>8.280000000000001</v>
      </c>
      <c r="C32" s="101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f t="shared" si="0"/>
        <v>2549</v>
      </c>
      <c r="B33" s="90">
        <f t="shared" si="1"/>
        <v>9.110000000000014</v>
      </c>
      <c r="C33" s="101"/>
      <c r="D33" s="91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93">
        <f t="shared" si="1"/>
        <v>4.25</v>
      </c>
      <c r="C34" s="102"/>
      <c r="D34" s="94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4" ref="D37:O37">ROUND((((-LN(-LN(1-1/D36)))+$B$83*$B$84)/$B$83),2)</f>
        <v>6.7</v>
      </c>
      <c r="E37" s="77">
        <f t="shared" si="4"/>
        <v>7.66</v>
      </c>
      <c r="F37" s="77">
        <f t="shared" si="4"/>
        <v>8.27</v>
      </c>
      <c r="G37" s="77">
        <f t="shared" si="4"/>
        <v>8.73</v>
      </c>
      <c r="H37" s="77">
        <f t="shared" si="4"/>
        <v>9.09</v>
      </c>
      <c r="I37" s="77">
        <f t="shared" si="4"/>
        <v>10.07</v>
      </c>
      <c r="J37" s="77">
        <f t="shared" si="4"/>
        <v>11.36</v>
      </c>
      <c r="K37" s="77">
        <f t="shared" si="4"/>
        <v>11.77</v>
      </c>
      <c r="L37" s="77">
        <f t="shared" si="4"/>
        <v>13.03</v>
      </c>
      <c r="M37" s="78">
        <f t="shared" si="4"/>
        <v>14.28</v>
      </c>
      <c r="N37" s="78">
        <f t="shared" si="4"/>
        <v>15.53</v>
      </c>
      <c r="O37" s="78">
        <f t="shared" si="4"/>
        <v>17.17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73">
        <v>4.159999999999997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73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73">
        <v>9.219999999999999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73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73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73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73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73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73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73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73">
        <v>5.439999999999998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73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73">
        <v>5.3799999999999955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73">
        <v>5.310000000000002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73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73">
        <v>10.620000000000005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73">
        <v>11.72999999999999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73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73">
        <v>7.150000000000006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73">
        <v>7.1299999999999955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73">
        <v>7.610000000000014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73">
        <v>8.47999999999999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74">
        <v>10.300000000000011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2545</v>
      </c>
      <c r="J64" s="75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2546</v>
      </c>
      <c r="J65" s="73">
        <v>8.889999999999986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2547</v>
      </c>
      <c r="J66" s="73">
        <v>7.800000000000011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2548</v>
      </c>
      <c r="J67" s="73">
        <v>8.280000000000001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2549</v>
      </c>
      <c r="J68" s="73">
        <v>9.110000000000014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2550</v>
      </c>
      <c r="J69" s="73">
        <v>4.25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2551</v>
      </c>
      <c r="J70" s="73">
        <v>6.719999999999999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2552</v>
      </c>
      <c r="J71" s="73">
        <v>3.530000000000001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2553</v>
      </c>
      <c r="J72" s="73">
        <v>8.289999999999992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2554</v>
      </c>
      <c r="J73" s="73">
        <v>10.52000000000001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2555</v>
      </c>
      <c r="J74" s="73">
        <v>6.560000000000002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2556</v>
      </c>
      <c r="J75" s="73">
        <v>5.949999999999989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2557</v>
      </c>
      <c r="J76" s="73">
        <v>8.27000000000001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2558</v>
      </c>
      <c r="J77" s="73">
        <v>3.819999999999993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1">
        <v>2559</v>
      </c>
      <c r="J78" s="73">
        <v>8.25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>
        <v>2560</v>
      </c>
      <c r="J79" s="73">
        <v>6.6299999999999955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0.545805</v>
      </c>
      <c r="C80" s="27"/>
      <c r="D80" s="27"/>
      <c r="E80" s="27"/>
      <c r="I80" s="71">
        <v>2561</v>
      </c>
      <c r="J80" s="73">
        <v>7.5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1.14989</v>
      </c>
      <c r="C81" s="27"/>
      <c r="D81" s="27"/>
      <c r="E81" s="27"/>
      <c r="I81" s="71">
        <v>2562</v>
      </c>
      <c r="J81" s="73">
        <v>7.560000000000002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2563</v>
      </c>
      <c r="J82" s="73">
        <v>9.189999999999998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0.5580974130844659</v>
      </c>
      <c r="C83" s="28"/>
      <c r="D83" s="28"/>
      <c r="E83" s="28"/>
      <c r="I83" s="71">
        <v>2564</v>
      </c>
      <c r="J83" s="73">
        <v>5.97999999999999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6.040207387188722</v>
      </c>
      <c r="C84" s="28"/>
      <c r="D84" s="28"/>
      <c r="E84" s="28"/>
      <c r="I84" s="71">
        <v>2565</v>
      </c>
      <c r="J84" s="73">
        <v>7.689999999999998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2566</v>
      </c>
      <c r="J85" s="73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1"/>
    </sheetView>
  </sheetViews>
  <sheetFormatPr defaultColWidth="9.140625" defaultRowHeight="21.75"/>
  <sheetData>
    <row r="1" ht="21.75">
      <c r="D1" s="70">
        <v>143.5</v>
      </c>
    </row>
    <row r="2" spans="2:4" ht="21.75">
      <c r="B2" s="82">
        <v>2522</v>
      </c>
      <c r="C2" s="80">
        <v>147.66</v>
      </c>
      <c r="D2" s="86">
        <f>C2-$D$1</f>
        <v>4.159999999999997</v>
      </c>
    </row>
    <row r="3" spans="2:4" ht="21.75">
      <c r="B3" s="83">
        <v>2523</v>
      </c>
      <c r="C3" s="81">
        <v>150.24</v>
      </c>
      <c r="D3" s="87">
        <f aca="true" t="shared" si="0" ref="D3:D31">C3-$D$1</f>
        <v>6.740000000000009</v>
      </c>
    </row>
    <row r="4" spans="2:4" ht="21.75">
      <c r="B4" s="83">
        <v>2524</v>
      </c>
      <c r="C4" s="81">
        <v>152.72</v>
      </c>
      <c r="D4" s="87">
        <f t="shared" si="0"/>
        <v>9.219999999999999</v>
      </c>
    </row>
    <row r="5" spans="2:4" ht="21.75">
      <c r="B5" s="83">
        <v>2525</v>
      </c>
      <c r="C5" s="81">
        <v>147.54</v>
      </c>
      <c r="D5" s="87">
        <f t="shared" si="0"/>
        <v>4.039999999999992</v>
      </c>
    </row>
    <row r="6" spans="2:4" ht="21.75">
      <c r="B6" s="83">
        <v>2526</v>
      </c>
      <c r="C6" s="81">
        <v>149.24</v>
      </c>
      <c r="D6" s="87">
        <f t="shared" si="0"/>
        <v>5.740000000000009</v>
      </c>
    </row>
    <row r="7" spans="2:4" ht="21.75">
      <c r="B7" s="83">
        <v>2527</v>
      </c>
      <c r="C7" s="81">
        <v>150.39</v>
      </c>
      <c r="D7" s="87">
        <f t="shared" si="0"/>
        <v>6.889999999999986</v>
      </c>
    </row>
    <row r="8" spans="2:4" ht="21.75">
      <c r="B8" s="83">
        <v>2528</v>
      </c>
      <c r="C8" s="81">
        <v>148.1</v>
      </c>
      <c r="D8" s="87">
        <f t="shared" si="0"/>
        <v>4.599999999999994</v>
      </c>
    </row>
    <row r="9" spans="2:4" ht="21.75">
      <c r="B9" s="83">
        <v>2529</v>
      </c>
      <c r="C9" s="81">
        <v>149.86</v>
      </c>
      <c r="D9" s="87">
        <f t="shared" si="0"/>
        <v>6.360000000000014</v>
      </c>
    </row>
    <row r="10" spans="2:4" ht="21.75">
      <c r="B10" s="83">
        <v>2530</v>
      </c>
      <c r="C10" s="81">
        <v>152.77</v>
      </c>
      <c r="D10" s="87">
        <f t="shared" si="0"/>
        <v>9.27000000000001</v>
      </c>
    </row>
    <row r="11" spans="2:4" ht="21.75">
      <c r="B11" s="83">
        <v>2531</v>
      </c>
      <c r="C11" s="81">
        <v>149.1</v>
      </c>
      <c r="D11" s="87">
        <f t="shared" si="0"/>
        <v>5.599999999999994</v>
      </c>
    </row>
    <row r="12" spans="2:4" ht="21.75">
      <c r="B12" s="83">
        <v>2532</v>
      </c>
      <c r="C12" s="81">
        <v>148.94</v>
      </c>
      <c r="D12" s="87">
        <f t="shared" si="0"/>
        <v>5.439999999999998</v>
      </c>
    </row>
    <row r="13" spans="2:4" ht="21.75">
      <c r="B13" s="83">
        <v>2533</v>
      </c>
      <c r="C13" s="88">
        <v>147.86</v>
      </c>
      <c r="D13" s="87">
        <f t="shared" si="0"/>
        <v>4.360000000000014</v>
      </c>
    </row>
    <row r="14" spans="2:4" ht="21.75">
      <c r="B14" s="83">
        <v>2534</v>
      </c>
      <c r="C14" s="81">
        <v>148.88</v>
      </c>
      <c r="D14" s="87">
        <f t="shared" si="0"/>
        <v>5.3799999999999955</v>
      </c>
    </row>
    <row r="15" spans="2:4" ht="21.75">
      <c r="B15" s="83">
        <v>2535</v>
      </c>
      <c r="C15" s="81">
        <v>148.81</v>
      </c>
      <c r="D15" s="87">
        <f t="shared" si="0"/>
        <v>5.310000000000002</v>
      </c>
    </row>
    <row r="16" spans="2:4" ht="21.75">
      <c r="B16" s="83">
        <v>2536</v>
      </c>
      <c r="C16" s="81">
        <v>146.86</v>
      </c>
      <c r="D16" s="87">
        <f t="shared" si="0"/>
        <v>3.3600000000000136</v>
      </c>
    </row>
    <row r="17" spans="2:4" ht="21.75">
      <c r="B17" s="83">
        <v>2537</v>
      </c>
      <c r="C17" s="81">
        <v>154.12</v>
      </c>
      <c r="D17" s="87">
        <f t="shared" si="0"/>
        <v>10.620000000000005</v>
      </c>
    </row>
    <row r="18" spans="2:4" ht="21.75">
      <c r="B18" s="83">
        <v>2538</v>
      </c>
      <c r="C18" s="81">
        <v>155.23</v>
      </c>
      <c r="D18" s="87">
        <f t="shared" si="0"/>
        <v>11.72999999999999</v>
      </c>
    </row>
    <row r="19" spans="2:4" ht="21.75">
      <c r="B19" s="83">
        <v>2539</v>
      </c>
      <c r="C19" s="81">
        <v>149.54</v>
      </c>
      <c r="D19" s="87">
        <f t="shared" si="0"/>
        <v>6.039999999999992</v>
      </c>
    </row>
    <row r="20" spans="2:4" ht="21.75">
      <c r="B20" s="83">
        <v>2540</v>
      </c>
      <c r="C20" s="81">
        <v>150.65</v>
      </c>
      <c r="D20" s="87">
        <f t="shared" si="0"/>
        <v>7.150000000000006</v>
      </c>
    </row>
    <row r="21" spans="2:4" ht="21.75">
      <c r="B21" s="83">
        <v>2541</v>
      </c>
      <c r="C21" s="81">
        <v>150.63</v>
      </c>
      <c r="D21" s="87">
        <f t="shared" si="0"/>
        <v>7.1299999999999955</v>
      </c>
    </row>
    <row r="22" spans="2:4" ht="21.75">
      <c r="B22" s="83">
        <v>2542</v>
      </c>
      <c r="C22" s="81">
        <v>151.11</v>
      </c>
      <c r="D22" s="87">
        <f t="shared" si="0"/>
        <v>7.610000000000014</v>
      </c>
    </row>
    <row r="23" spans="2:4" ht="21.75">
      <c r="B23" s="83">
        <v>2543</v>
      </c>
      <c r="C23" s="81">
        <v>151.98</v>
      </c>
      <c r="D23" s="87">
        <f t="shared" si="0"/>
        <v>8.47999999999999</v>
      </c>
    </row>
    <row r="24" spans="2:4" ht="21.75">
      <c r="B24" s="83">
        <v>2544</v>
      </c>
      <c r="C24" s="81">
        <v>153.8</v>
      </c>
      <c r="D24" s="87">
        <f t="shared" si="0"/>
        <v>10.300000000000011</v>
      </c>
    </row>
    <row r="25" spans="2:4" ht="21.75">
      <c r="B25" s="83">
        <v>2545</v>
      </c>
      <c r="C25" s="81">
        <v>151.98</v>
      </c>
      <c r="D25" s="87">
        <f t="shared" si="0"/>
        <v>8.47999999999999</v>
      </c>
    </row>
    <row r="26" spans="2:4" ht="21.75">
      <c r="B26" s="83">
        <v>2546</v>
      </c>
      <c r="C26" s="81">
        <v>152.39</v>
      </c>
      <c r="D26" s="87">
        <f t="shared" si="0"/>
        <v>8.889999999999986</v>
      </c>
    </row>
    <row r="27" spans="2:4" ht="21.75">
      <c r="B27" s="83">
        <v>2547</v>
      </c>
      <c r="C27" s="81">
        <v>151.3</v>
      </c>
      <c r="D27" s="87">
        <f t="shared" si="0"/>
        <v>7.800000000000011</v>
      </c>
    </row>
    <row r="28" spans="2:4" ht="21.75">
      <c r="B28" s="83">
        <v>2548</v>
      </c>
      <c r="C28" s="81">
        <v>151.78</v>
      </c>
      <c r="D28" s="87">
        <f t="shared" si="0"/>
        <v>8.280000000000001</v>
      </c>
    </row>
    <row r="29" spans="2:4" ht="21.75">
      <c r="B29" s="83">
        <v>2549</v>
      </c>
      <c r="C29" s="81">
        <v>152.61</v>
      </c>
      <c r="D29" s="87">
        <f t="shared" si="0"/>
        <v>9.110000000000014</v>
      </c>
    </row>
    <row r="30" spans="2:4" ht="21.75">
      <c r="B30" s="83">
        <v>2550</v>
      </c>
      <c r="C30" s="81">
        <v>147.75</v>
      </c>
      <c r="D30" s="87">
        <f t="shared" si="0"/>
        <v>4.25</v>
      </c>
    </row>
    <row r="31" spans="2:4" ht="21.75">
      <c r="B31" s="83">
        <v>2551</v>
      </c>
      <c r="C31" s="81">
        <v>150.22</v>
      </c>
      <c r="D31" s="87">
        <f t="shared" si="0"/>
        <v>6.719999999999999</v>
      </c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2023-05-12T07:05:49Z</dcterms:modified>
  <cp:category/>
  <cp:version/>
  <cp:contentType/>
  <cp:contentStatus/>
</cp:coreProperties>
</file>