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<sst xmlns="http://schemas.openxmlformats.org/spreadsheetml/2006/main" count="23" uniqueCount="23">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</sst>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Y.20 บ้านห้วยสัก อ.สอง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511,136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Y.20'!$A$5:$A$36</c:f>
              <c:numCache>
                <c:ptCount val="32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'ตะกอน- Y.20'!$N$5:$N$36</c:f>
              <c:numCache>
                <c:ptCount val="32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883094</c:v>
                </c:pt>
                <c:pt idx="31">
                  <c:v>510163</c:v>
                </c:pt>
              </c:numCache>
            </c:numRef>
          </c:val>
        </c:ser>
        <c:gapWidth val="50"/>
        <c:axId val="37821474"/>
        <c:axId val="484894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578,438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Y.20'!$A$5:$A$35</c:f>
              <c:numCache>
                <c:ptCount val="31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'ตะกอน- Y.20'!$P$5:$P$35</c:f>
              <c:numCache>
                <c:ptCount val="31"/>
                <c:pt idx="0">
                  <c:v>578438.9161290321</c:v>
                </c:pt>
                <c:pt idx="1">
                  <c:v>578438.9161290321</c:v>
                </c:pt>
                <c:pt idx="2">
                  <c:v>578438.9161290321</c:v>
                </c:pt>
                <c:pt idx="3">
                  <c:v>578438.9161290321</c:v>
                </c:pt>
                <c:pt idx="4">
                  <c:v>578438.9161290321</c:v>
                </c:pt>
                <c:pt idx="5">
                  <c:v>578438.9161290321</c:v>
                </c:pt>
                <c:pt idx="6">
                  <c:v>578438.9161290321</c:v>
                </c:pt>
                <c:pt idx="7">
                  <c:v>578438.9161290321</c:v>
                </c:pt>
                <c:pt idx="8">
                  <c:v>578438.9161290321</c:v>
                </c:pt>
                <c:pt idx="9">
                  <c:v>578438.9161290321</c:v>
                </c:pt>
                <c:pt idx="10">
                  <c:v>578438.9161290321</c:v>
                </c:pt>
                <c:pt idx="11">
                  <c:v>578438.9161290321</c:v>
                </c:pt>
                <c:pt idx="12">
                  <c:v>578438.9161290321</c:v>
                </c:pt>
                <c:pt idx="13">
                  <c:v>578438.9161290321</c:v>
                </c:pt>
                <c:pt idx="14">
                  <c:v>578438.9161290321</c:v>
                </c:pt>
                <c:pt idx="15">
                  <c:v>578438.9161290321</c:v>
                </c:pt>
                <c:pt idx="16">
                  <c:v>578438.9161290321</c:v>
                </c:pt>
                <c:pt idx="17">
                  <c:v>578438.9161290321</c:v>
                </c:pt>
                <c:pt idx="18">
                  <c:v>578438.9161290321</c:v>
                </c:pt>
                <c:pt idx="19">
                  <c:v>578438.9161290321</c:v>
                </c:pt>
                <c:pt idx="20">
                  <c:v>578438.9161290321</c:v>
                </c:pt>
                <c:pt idx="21">
                  <c:v>578438.9161290321</c:v>
                </c:pt>
                <c:pt idx="22">
                  <c:v>578438.9161290321</c:v>
                </c:pt>
                <c:pt idx="23">
                  <c:v>578438.9161290321</c:v>
                </c:pt>
                <c:pt idx="24">
                  <c:v>578438.9161290321</c:v>
                </c:pt>
                <c:pt idx="25">
                  <c:v>578438.9161290321</c:v>
                </c:pt>
                <c:pt idx="26">
                  <c:v>578438.9161290321</c:v>
                </c:pt>
                <c:pt idx="27">
                  <c:v>578438.9161290321</c:v>
                </c:pt>
                <c:pt idx="28">
                  <c:v>578438.9161290321</c:v>
                </c:pt>
                <c:pt idx="29">
                  <c:v>578438.9161290321</c:v>
                </c:pt>
                <c:pt idx="30">
                  <c:v>578438.9161290321</c:v>
                </c:pt>
              </c:numCache>
            </c:numRef>
          </c:val>
          <c:smooth val="0"/>
        </c:ser>
        <c:axId val="37821474"/>
        <c:axId val="4848947"/>
      </c:lineChart>
      <c:catAx>
        <c:axId val="3782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48947"/>
        <c:crosses val="autoZero"/>
        <c:auto val="1"/>
        <c:lblOffset val="100"/>
        <c:tickLblSkip val="1"/>
        <c:noMultiLvlLbl val="0"/>
      </c:catAx>
      <c:valAx>
        <c:axId val="4848947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821474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"/>
          <c:y val="0.932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2"/>
  <sheetViews>
    <sheetView tabSelected="1" workbookViewId="0" topLeftCell="A28">
      <selection activeCell="Q40" sqref="Q4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N41</f>
        <v>578438.9161290321</v>
      </c>
    </row>
    <row r="6" spans="1:16" ht="21.75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578438.9161290321</v>
      </c>
    </row>
    <row r="7" spans="1:16" ht="21.75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5">P6</f>
        <v>578438.9161290321</v>
      </c>
    </row>
    <row r="8" spans="1:16" ht="21.75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578438.9161290321</v>
      </c>
    </row>
    <row r="9" spans="1:16" ht="21.75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578438.9161290321</v>
      </c>
    </row>
    <row r="10" spans="1:16" ht="21.75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578438.9161290321</v>
      </c>
    </row>
    <row r="11" spans="1:16" ht="21.75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578438.9161290321</v>
      </c>
    </row>
    <row r="12" spans="1:16" ht="21.75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578438.9161290321</v>
      </c>
    </row>
    <row r="13" spans="1:16" ht="21.75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578438.9161290321</v>
      </c>
    </row>
    <row r="14" spans="1:16" ht="21.75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578438.9161290321</v>
      </c>
    </row>
    <row r="15" spans="1:16" ht="21.75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578438.9161290321</v>
      </c>
    </row>
    <row r="16" spans="1:16" ht="21.75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578438.9161290321</v>
      </c>
    </row>
    <row r="17" spans="1:16" ht="21.75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578438.9161290321</v>
      </c>
    </row>
    <row r="18" spans="1:16" ht="21.75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578438.9161290321</v>
      </c>
    </row>
    <row r="19" spans="1:16" ht="21.75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578438.9161290321</v>
      </c>
    </row>
    <row r="20" spans="1:16" ht="21.75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578438.9161290321</v>
      </c>
    </row>
    <row r="21" spans="1:16" ht="21.75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578438.9161290321</v>
      </c>
    </row>
    <row r="22" spans="1:16" ht="21.75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578438.9161290321</v>
      </c>
    </row>
    <row r="23" spans="1:16" ht="21.75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578438.9161290321</v>
      </c>
    </row>
    <row r="24" spans="1:16" ht="21.75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578438.9161290321</v>
      </c>
    </row>
    <row r="25" spans="1:16" ht="21.75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578438.9161290321</v>
      </c>
    </row>
    <row r="26" spans="1:16" ht="21.75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578438.9161290321</v>
      </c>
    </row>
    <row r="27" spans="1:16" ht="21.75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578438.9161290321</v>
      </c>
    </row>
    <row r="28" spans="1:16" ht="21.75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578438.9161290321</v>
      </c>
    </row>
    <row r="29" spans="1:16" ht="21.75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578438.9161290321</v>
      </c>
    </row>
    <row r="30" spans="1:16" ht="21.75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578438.9161290321</v>
      </c>
    </row>
    <row r="31" spans="1:16" ht="21.75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578438.9161290321</v>
      </c>
    </row>
    <row r="32" spans="1:16" ht="21.75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578438.9161290321</v>
      </c>
    </row>
    <row r="33" spans="1:16" ht="21.75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578438.9161290321</v>
      </c>
    </row>
    <row r="34" spans="1:16" ht="21.75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578438.9161290321</v>
      </c>
    </row>
    <row r="35" spans="1:16" ht="21.75">
      <c r="A35" s="10">
        <v>2560</v>
      </c>
      <c r="B35" s="19">
        <v>1176</v>
      </c>
      <c r="C35" s="19">
        <v>8984</v>
      </c>
      <c r="D35" s="19">
        <v>7846</v>
      </c>
      <c r="E35" s="19">
        <v>250996</v>
      </c>
      <c r="F35" s="19">
        <v>97154</v>
      </c>
      <c r="G35" s="19">
        <v>244148</v>
      </c>
      <c r="H35" s="19">
        <v>258124</v>
      </c>
      <c r="I35" s="19">
        <v>10749</v>
      </c>
      <c r="J35" s="19">
        <v>2318</v>
      </c>
      <c r="K35" s="19">
        <v>1177</v>
      </c>
      <c r="L35" s="19">
        <v>165</v>
      </c>
      <c r="M35" s="19">
        <v>257</v>
      </c>
      <c r="N35" s="14">
        <f>SUM(B35:M35)</f>
        <v>883094</v>
      </c>
      <c r="P35" s="24">
        <f t="shared" si="0"/>
        <v>578438.9161290321</v>
      </c>
    </row>
    <row r="36" spans="1:14" ht="21.75">
      <c r="A36" s="26">
        <v>2561</v>
      </c>
      <c r="B36" s="27">
        <v>1907</v>
      </c>
      <c r="C36" s="27">
        <v>4078</v>
      </c>
      <c r="D36" s="27">
        <v>11807</v>
      </c>
      <c r="E36" s="27">
        <v>63476</v>
      </c>
      <c r="F36" s="27">
        <v>216114</v>
      </c>
      <c r="G36" s="27">
        <v>170593</v>
      </c>
      <c r="H36" s="27">
        <v>36179</v>
      </c>
      <c r="I36" s="27">
        <v>4618</v>
      </c>
      <c r="J36" s="27">
        <v>1502</v>
      </c>
      <c r="K36" s="27">
        <v>865</v>
      </c>
      <c r="L36" s="27">
        <v>163</v>
      </c>
      <c r="M36" s="27">
        <v>34</v>
      </c>
      <c r="N36" s="28">
        <f>SUM(B36:M36)</f>
        <v>511336</v>
      </c>
    </row>
    <row r="37" spans="1:14" ht="21.7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21.75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4"/>
    </row>
    <row r="39" spans="1:14" ht="21.75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</row>
    <row r="40" spans="1:14" ht="21.75">
      <c r="A40" s="12" t="s">
        <v>16</v>
      </c>
      <c r="B40" s="22">
        <f>MAX(B5:B35)</f>
        <v>15886</v>
      </c>
      <c r="C40" s="22">
        <f aca="true" t="shared" si="1" ref="C40:N40">MAX(C5:C35)</f>
        <v>87867.67</v>
      </c>
      <c r="D40" s="22">
        <f t="shared" si="1"/>
        <v>106720.75</v>
      </c>
      <c r="E40" s="22">
        <f t="shared" si="1"/>
        <v>548983</v>
      </c>
      <c r="F40" s="22">
        <f t="shared" si="1"/>
        <v>1318311.73</v>
      </c>
      <c r="G40" s="22">
        <f t="shared" si="1"/>
        <v>1038843.66</v>
      </c>
      <c r="H40" s="22">
        <f t="shared" si="1"/>
        <v>286828</v>
      </c>
      <c r="I40" s="22">
        <f t="shared" si="1"/>
        <v>68625</v>
      </c>
      <c r="J40" s="22">
        <f t="shared" si="1"/>
        <v>31632</v>
      </c>
      <c r="K40" s="22">
        <f t="shared" si="1"/>
        <v>14472</v>
      </c>
      <c r="L40" s="22">
        <f t="shared" si="1"/>
        <v>6920.12</v>
      </c>
      <c r="M40" s="22">
        <f t="shared" si="1"/>
        <v>8289.69</v>
      </c>
      <c r="N40" s="29">
        <f t="shared" si="1"/>
        <v>2686403.07</v>
      </c>
    </row>
    <row r="41" spans="1:14" ht="21.75">
      <c r="A41" s="12" t="s">
        <v>14</v>
      </c>
      <c r="B41" s="22">
        <f>AVERAGE(B5:B35)</f>
        <v>2546.323225806452</v>
      </c>
      <c r="C41" s="22">
        <f aca="true" t="shared" si="2" ref="C41:M41">AVERAGE(C5:C35)</f>
        <v>15243.635806451612</v>
      </c>
      <c r="D41" s="22">
        <f t="shared" si="2"/>
        <v>17251.322903225806</v>
      </c>
      <c r="E41" s="22">
        <f t="shared" si="2"/>
        <v>78446.03806451613</v>
      </c>
      <c r="F41" s="22">
        <f t="shared" si="2"/>
        <v>171508.7064516129</v>
      </c>
      <c r="G41" s="22">
        <f t="shared" si="2"/>
        <v>207969.75161290323</v>
      </c>
      <c r="H41" s="22">
        <f t="shared" si="2"/>
        <v>64643.777741935475</v>
      </c>
      <c r="I41" s="22">
        <f t="shared" si="2"/>
        <v>12249.151612903226</v>
      </c>
      <c r="J41" s="22">
        <f t="shared" si="2"/>
        <v>4225.9509677419355</v>
      </c>
      <c r="K41" s="22">
        <f t="shared" si="2"/>
        <v>2207.558387096774</v>
      </c>
      <c r="L41" s="22">
        <f t="shared" si="2"/>
        <v>1189.7699999999998</v>
      </c>
      <c r="M41" s="22">
        <f t="shared" si="2"/>
        <v>956.9293548387099</v>
      </c>
      <c r="N41" s="17">
        <f>SUM(B41:M41)</f>
        <v>578438.9161290321</v>
      </c>
    </row>
    <row r="42" spans="1:14" ht="21.75">
      <c r="A42" s="12" t="s">
        <v>15</v>
      </c>
      <c r="B42" s="22">
        <f>MIN(B5:B35)</f>
        <v>3.1</v>
      </c>
      <c r="C42" s="22">
        <f aca="true" t="shared" si="3" ref="C42:N42">MIN(C5:C35)</f>
        <v>2.7</v>
      </c>
      <c r="D42" s="22">
        <f t="shared" si="3"/>
        <v>59.7</v>
      </c>
      <c r="E42" s="22">
        <f t="shared" si="3"/>
        <v>360</v>
      </c>
      <c r="F42" s="22">
        <f t="shared" si="3"/>
        <v>8029.72</v>
      </c>
      <c r="G42" s="22">
        <f t="shared" si="3"/>
        <v>12523</v>
      </c>
      <c r="H42" s="22">
        <f t="shared" si="3"/>
        <v>3429</v>
      </c>
      <c r="I42" s="22">
        <f t="shared" si="3"/>
        <v>294</v>
      </c>
      <c r="J42" s="22">
        <f t="shared" si="3"/>
        <v>151</v>
      </c>
      <c r="K42" s="22">
        <f t="shared" si="3"/>
        <v>51</v>
      </c>
      <c r="L42" s="22">
        <f t="shared" si="3"/>
        <v>21</v>
      </c>
      <c r="M42" s="22">
        <f t="shared" si="3"/>
        <v>8.09</v>
      </c>
      <c r="N42" s="29">
        <f t="shared" si="3"/>
        <v>84166.34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2019-04-24T06:30:13Z</dcterms:modified>
  <cp:category/>
  <cp:version/>
  <cp:contentType/>
  <cp:contentStatus/>
</cp:coreProperties>
</file>