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<sst xmlns="http://schemas.openxmlformats.org/spreadsheetml/2006/main" count="23" uniqueCount="23">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</sst>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1" fontId="24" fillId="18" borderId="20" xfId="46" applyNumberFormat="1" applyFont="1" applyFill="1" applyBorder="1" applyAlignment="1">
      <alignment horizontal="center"/>
      <protection/>
    </xf>
    <xf numFmtId="191" fontId="24" fillId="19" borderId="20" xfId="46" applyNumberFormat="1" applyFont="1" applyFill="1" applyBorder="1" applyAlignment="1">
      <alignment horizontal="right"/>
      <protection/>
    </xf>
    <xf numFmtId="191" fontId="24" fillId="18" borderId="21" xfId="46" applyNumberFormat="1" applyFont="1" applyFill="1" applyBorder="1" applyAlignment="1">
      <alignment horizontal="right"/>
      <protection/>
    </xf>
    <xf numFmtId="0" fontId="24" fillId="18" borderId="22" xfId="46" applyFont="1" applyFill="1" applyBorder="1" applyAlignment="1">
      <alignment horizontal="center" vertical="center"/>
      <protection/>
    </xf>
    <xf numFmtId="0" fontId="24" fillId="18" borderId="23" xfId="46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2" fontId="24" fillId="7" borderId="23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Y.20 บ้านห้วยสัก อ.สอง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Y.20'!$A$5:$A$38</c:f>
              <c:numCache>
                <c:ptCount val="34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'ตะกอน- Y.20'!$N$5:$N$38</c:f>
              <c:numCache>
                <c:ptCount val="34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883094</c:v>
                </c:pt>
                <c:pt idx="31">
                  <c:v>522591</c:v>
                </c:pt>
                <c:pt idx="32">
                  <c:v>468669</c:v>
                </c:pt>
                <c:pt idx="33">
                  <c:v>152876</c:v>
                </c:pt>
              </c:numCache>
            </c:numRef>
          </c:val>
        </c:ser>
        <c:gapWidth val="50"/>
        <c:axId val="35191727"/>
        <c:axId val="4829008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573,420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Y.20'!$A$5:$A$37</c:f>
              <c:numCache>
                <c:ptCount val="33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</c:numCache>
            </c:numRef>
          </c:cat>
          <c:val>
            <c:numRef>
              <c:f>'ตะกอน- Y.20'!$P$5:$P$37</c:f>
              <c:numCache>
                <c:ptCount val="33"/>
                <c:pt idx="0">
                  <c:v>573420.1939393939</c:v>
                </c:pt>
                <c:pt idx="1">
                  <c:v>573420.1939393939</c:v>
                </c:pt>
                <c:pt idx="2">
                  <c:v>573420.1939393939</c:v>
                </c:pt>
                <c:pt idx="3">
                  <c:v>573420.1939393939</c:v>
                </c:pt>
                <c:pt idx="4">
                  <c:v>573420.1939393939</c:v>
                </c:pt>
                <c:pt idx="5">
                  <c:v>573420.1939393939</c:v>
                </c:pt>
                <c:pt idx="6">
                  <c:v>573420.1939393939</c:v>
                </c:pt>
                <c:pt idx="7">
                  <c:v>573420.1939393939</c:v>
                </c:pt>
                <c:pt idx="8">
                  <c:v>573420.1939393939</c:v>
                </c:pt>
                <c:pt idx="9">
                  <c:v>573420.1939393939</c:v>
                </c:pt>
                <c:pt idx="10">
                  <c:v>573420.1939393939</c:v>
                </c:pt>
                <c:pt idx="11">
                  <c:v>573420.1939393939</c:v>
                </c:pt>
                <c:pt idx="12">
                  <c:v>573420.1939393939</c:v>
                </c:pt>
                <c:pt idx="13">
                  <c:v>573420.1939393939</c:v>
                </c:pt>
                <c:pt idx="14">
                  <c:v>573420.1939393939</c:v>
                </c:pt>
                <c:pt idx="15">
                  <c:v>573420.1939393939</c:v>
                </c:pt>
                <c:pt idx="16">
                  <c:v>573420.1939393939</c:v>
                </c:pt>
                <c:pt idx="17">
                  <c:v>573420.1939393939</c:v>
                </c:pt>
                <c:pt idx="18">
                  <c:v>573420.1939393939</c:v>
                </c:pt>
                <c:pt idx="19">
                  <c:v>573420.1939393939</c:v>
                </c:pt>
                <c:pt idx="20">
                  <c:v>573420.1939393939</c:v>
                </c:pt>
                <c:pt idx="21">
                  <c:v>573420.1939393939</c:v>
                </c:pt>
                <c:pt idx="22">
                  <c:v>573420.1939393939</c:v>
                </c:pt>
                <c:pt idx="23">
                  <c:v>573420.1939393939</c:v>
                </c:pt>
                <c:pt idx="24">
                  <c:v>573420.1939393939</c:v>
                </c:pt>
                <c:pt idx="25">
                  <c:v>573420.1939393939</c:v>
                </c:pt>
                <c:pt idx="26">
                  <c:v>573420.1939393939</c:v>
                </c:pt>
                <c:pt idx="27">
                  <c:v>573420.1939393939</c:v>
                </c:pt>
                <c:pt idx="28">
                  <c:v>573420.1939393939</c:v>
                </c:pt>
                <c:pt idx="29">
                  <c:v>573420.1939393939</c:v>
                </c:pt>
                <c:pt idx="30">
                  <c:v>573420.1939393939</c:v>
                </c:pt>
                <c:pt idx="31">
                  <c:v>573420.1939393939</c:v>
                </c:pt>
                <c:pt idx="32">
                  <c:v>573420.1939393939</c:v>
                </c:pt>
              </c:numCache>
            </c:numRef>
          </c:val>
          <c:smooth val="0"/>
        </c:ser>
        <c:axId val="35191727"/>
        <c:axId val="48290088"/>
      </c:lineChart>
      <c:cat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290088"/>
        <c:crosses val="autoZero"/>
        <c:auto val="1"/>
        <c:lblOffset val="100"/>
        <c:tickLblSkip val="1"/>
        <c:noMultiLvlLbl val="0"/>
      </c:catAx>
      <c:valAx>
        <c:axId val="4829008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191727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25"/>
          <c:y val="0.93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3"/>
  <sheetViews>
    <sheetView tabSelected="1" zoomScale="85" zoomScaleNormal="85" workbookViewId="0" topLeftCell="A34">
      <selection activeCell="P46" sqref="O45:P4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22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N42</f>
        <v>573420.1939393939</v>
      </c>
    </row>
    <row r="6" spans="1:16" ht="21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573420.1939393939</v>
      </c>
    </row>
    <row r="7" spans="1:16" ht="21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7">P6</f>
        <v>573420.1939393939</v>
      </c>
    </row>
    <row r="8" spans="1:16" ht="21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573420.1939393939</v>
      </c>
    </row>
    <row r="9" spans="1:16" ht="21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573420.1939393939</v>
      </c>
    </row>
    <row r="10" spans="1:16" ht="21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573420.1939393939</v>
      </c>
    </row>
    <row r="11" spans="1:16" ht="21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573420.1939393939</v>
      </c>
    </row>
    <row r="12" spans="1:16" ht="21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573420.1939393939</v>
      </c>
    </row>
    <row r="13" spans="1:16" ht="21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573420.1939393939</v>
      </c>
    </row>
    <row r="14" spans="1:16" ht="21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573420.1939393939</v>
      </c>
    </row>
    <row r="15" spans="1:16" ht="21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573420.1939393939</v>
      </c>
    </row>
    <row r="16" spans="1:16" ht="21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573420.1939393939</v>
      </c>
    </row>
    <row r="17" spans="1:16" ht="21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573420.1939393939</v>
      </c>
    </row>
    <row r="18" spans="1:16" ht="21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573420.1939393939</v>
      </c>
    </row>
    <row r="19" spans="1:16" ht="21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573420.1939393939</v>
      </c>
    </row>
    <row r="20" spans="1:16" ht="21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573420.1939393939</v>
      </c>
    </row>
    <row r="21" spans="1:16" ht="21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573420.1939393939</v>
      </c>
    </row>
    <row r="22" spans="1:16" ht="21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573420.1939393939</v>
      </c>
    </row>
    <row r="23" spans="1:16" ht="21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573420.1939393939</v>
      </c>
    </row>
    <row r="24" spans="1:16" ht="21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573420.1939393939</v>
      </c>
    </row>
    <row r="25" spans="1:16" ht="21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573420.1939393939</v>
      </c>
    </row>
    <row r="26" spans="1:16" ht="21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573420.1939393939</v>
      </c>
    </row>
    <row r="27" spans="1:16" ht="21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573420.1939393939</v>
      </c>
    </row>
    <row r="28" spans="1:16" ht="21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573420.1939393939</v>
      </c>
    </row>
    <row r="29" spans="1:16" ht="21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573420.1939393939</v>
      </c>
    </row>
    <row r="30" spans="1:16" ht="21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573420.1939393939</v>
      </c>
    </row>
    <row r="31" spans="1:16" ht="21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573420.1939393939</v>
      </c>
    </row>
    <row r="32" spans="1:16" ht="21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573420.1939393939</v>
      </c>
    </row>
    <row r="33" spans="1:16" ht="21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573420.1939393939</v>
      </c>
    </row>
    <row r="34" spans="1:16" ht="21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573420.1939393939</v>
      </c>
    </row>
    <row r="35" spans="1:16" ht="21">
      <c r="A35" s="10">
        <v>2560</v>
      </c>
      <c r="B35" s="19">
        <v>1176</v>
      </c>
      <c r="C35" s="19">
        <v>8984</v>
      </c>
      <c r="D35" s="19">
        <v>7846</v>
      </c>
      <c r="E35" s="19">
        <v>250996</v>
      </c>
      <c r="F35" s="19">
        <v>97154</v>
      </c>
      <c r="G35" s="19">
        <v>244148</v>
      </c>
      <c r="H35" s="19">
        <v>258124</v>
      </c>
      <c r="I35" s="19">
        <v>10749</v>
      </c>
      <c r="J35" s="19">
        <v>2318</v>
      </c>
      <c r="K35" s="19">
        <v>1177</v>
      </c>
      <c r="L35" s="19">
        <v>165</v>
      </c>
      <c r="M35" s="19">
        <v>257</v>
      </c>
      <c r="N35" s="14">
        <f>SUM(B35:M35)</f>
        <v>883094</v>
      </c>
      <c r="P35" s="24">
        <f t="shared" si="0"/>
        <v>573420.1939393939</v>
      </c>
    </row>
    <row r="36" spans="1:16" ht="21">
      <c r="A36" s="10">
        <v>2561</v>
      </c>
      <c r="B36" s="19">
        <v>1900</v>
      </c>
      <c r="C36" s="19">
        <v>4235</v>
      </c>
      <c r="D36" s="19">
        <v>11549</v>
      </c>
      <c r="E36" s="19">
        <v>64126</v>
      </c>
      <c r="F36" s="19">
        <v>220064</v>
      </c>
      <c r="G36" s="19">
        <v>178080</v>
      </c>
      <c r="H36" s="19">
        <v>35449</v>
      </c>
      <c r="I36" s="19">
        <v>4891</v>
      </c>
      <c r="J36" s="19">
        <v>1345</v>
      </c>
      <c r="K36" s="19">
        <v>694</v>
      </c>
      <c r="L36" s="19">
        <v>179</v>
      </c>
      <c r="M36" s="19">
        <v>79</v>
      </c>
      <c r="N36" s="14">
        <f>SUM(B36:M36)</f>
        <v>522591</v>
      </c>
      <c r="P36" s="24">
        <f t="shared" si="0"/>
        <v>573420.1939393939</v>
      </c>
    </row>
    <row r="37" spans="1:16" ht="21">
      <c r="A37" s="10">
        <v>2562</v>
      </c>
      <c r="B37" s="19">
        <v>7</v>
      </c>
      <c r="C37" s="19">
        <v>116</v>
      </c>
      <c r="D37" s="19">
        <v>259</v>
      </c>
      <c r="E37" s="19">
        <v>77</v>
      </c>
      <c r="F37" s="19">
        <v>342127</v>
      </c>
      <c r="G37" s="19">
        <v>120233</v>
      </c>
      <c r="H37" s="19">
        <v>3981</v>
      </c>
      <c r="I37" s="19">
        <v>1359</v>
      </c>
      <c r="J37" s="19">
        <v>332</v>
      </c>
      <c r="K37" s="19">
        <v>115</v>
      </c>
      <c r="L37" s="19">
        <v>40</v>
      </c>
      <c r="M37" s="19">
        <v>23</v>
      </c>
      <c r="N37" s="14">
        <f>SUM(B37:M37)</f>
        <v>468669</v>
      </c>
      <c r="P37" s="24">
        <f t="shared" si="0"/>
        <v>573420.1939393939</v>
      </c>
    </row>
    <row r="38" spans="1:14" ht="21">
      <c r="A38" s="26">
        <v>2563</v>
      </c>
      <c r="B38" s="27">
        <v>79</v>
      </c>
      <c r="C38" s="27">
        <v>27</v>
      </c>
      <c r="D38" s="27">
        <v>76</v>
      </c>
      <c r="E38" s="27">
        <v>87</v>
      </c>
      <c r="F38" s="27">
        <v>132486</v>
      </c>
      <c r="G38" s="27">
        <v>18052</v>
      </c>
      <c r="H38" s="27">
        <v>2069</v>
      </c>
      <c r="I38" s="27">
        <v>665</v>
      </c>
      <c r="J38" s="27">
        <v>173</v>
      </c>
      <c r="K38" s="27">
        <v>30</v>
      </c>
      <c r="L38" s="27"/>
      <c r="M38" s="27"/>
      <c r="N38" s="28">
        <f>SUM(B38:M38)</f>
        <v>153744</v>
      </c>
    </row>
    <row r="39" spans="1:14" ht="2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ht="21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6"/>
    </row>
    <row r="41" spans="1:14" ht="21">
      <c r="A41" s="12" t="s">
        <v>16</v>
      </c>
      <c r="B41" s="22">
        <f>MAX(B5:B37)</f>
        <v>15886</v>
      </c>
      <c r="C41" s="22">
        <f aca="true" t="shared" si="1" ref="C41:M41">MAX(C5:C37)</f>
        <v>87867.67</v>
      </c>
      <c r="D41" s="22">
        <f t="shared" si="1"/>
        <v>106720.75</v>
      </c>
      <c r="E41" s="22">
        <f t="shared" si="1"/>
        <v>548983</v>
      </c>
      <c r="F41" s="22">
        <f t="shared" si="1"/>
        <v>1318311.73</v>
      </c>
      <c r="G41" s="22">
        <f t="shared" si="1"/>
        <v>1038843.66</v>
      </c>
      <c r="H41" s="22">
        <f t="shared" si="1"/>
        <v>286828</v>
      </c>
      <c r="I41" s="22">
        <f t="shared" si="1"/>
        <v>68625</v>
      </c>
      <c r="J41" s="22">
        <f t="shared" si="1"/>
        <v>31632</v>
      </c>
      <c r="K41" s="22">
        <f t="shared" si="1"/>
        <v>14472</v>
      </c>
      <c r="L41" s="22">
        <f t="shared" si="1"/>
        <v>6920.12</v>
      </c>
      <c r="M41" s="22">
        <f t="shared" si="1"/>
        <v>8289.69</v>
      </c>
      <c r="N41" s="29">
        <f>MAX(N5:N37)</f>
        <v>2686403.07</v>
      </c>
    </row>
    <row r="42" spans="1:14" ht="21">
      <c r="A42" s="12" t="s">
        <v>14</v>
      </c>
      <c r="B42" s="22">
        <f>AVERAGE(B5:B37)</f>
        <v>2449.788484848485</v>
      </c>
      <c r="C42" s="22">
        <f aca="true" t="shared" si="2" ref="C42:M42">AVERAGE(C5:C37)</f>
        <v>14451.627575757575</v>
      </c>
      <c r="D42" s="22">
        <f t="shared" si="2"/>
        <v>16563.606363636365</v>
      </c>
      <c r="E42" s="22">
        <f t="shared" si="2"/>
        <v>75637.27818181818</v>
      </c>
      <c r="F42" s="22">
        <f t="shared" si="2"/>
        <v>178150.33030303032</v>
      </c>
      <c r="G42" s="22">
        <f t="shared" si="2"/>
        <v>204405.3121212121</v>
      </c>
      <c r="H42" s="22">
        <f t="shared" si="2"/>
        <v>61920.8215151515</v>
      </c>
      <c r="I42" s="22">
        <f t="shared" si="2"/>
        <v>11696.172727272728</v>
      </c>
      <c r="J42" s="22">
        <f t="shared" si="2"/>
        <v>4020.6509090909094</v>
      </c>
      <c r="K42" s="22">
        <f t="shared" si="2"/>
        <v>2098.282121212121</v>
      </c>
      <c r="L42" s="22">
        <f t="shared" si="2"/>
        <v>1124.2990909090909</v>
      </c>
      <c r="M42" s="22">
        <f t="shared" si="2"/>
        <v>902.0245454545457</v>
      </c>
      <c r="N42" s="17">
        <f>SUM(B42:M42)</f>
        <v>573420.1939393939</v>
      </c>
    </row>
    <row r="43" spans="1:14" ht="21">
      <c r="A43" s="12" t="s">
        <v>15</v>
      </c>
      <c r="B43" s="22">
        <f>MIN(B5:B37)</f>
        <v>3.1</v>
      </c>
      <c r="C43" s="22">
        <f aca="true" t="shared" si="3" ref="C43:M43">MIN(C5:C37)</f>
        <v>2.7</v>
      </c>
      <c r="D43" s="22">
        <f t="shared" si="3"/>
        <v>59.7</v>
      </c>
      <c r="E43" s="22">
        <f t="shared" si="3"/>
        <v>77</v>
      </c>
      <c r="F43" s="22">
        <f t="shared" si="3"/>
        <v>8029.72</v>
      </c>
      <c r="G43" s="22">
        <f t="shared" si="3"/>
        <v>12523</v>
      </c>
      <c r="H43" s="22">
        <f t="shared" si="3"/>
        <v>3429</v>
      </c>
      <c r="I43" s="22">
        <f t="shared" si="3"/>
        <v>294</v>
      </c>
      <c r="J43" s="22">
        <f t="shared" si="3"/>
        <v>151</v>
      </c>
      <c r="K43" s="22">
        <f t="shared" si="3"/>
        <v>51</v>
      </c>
      <c r="L43" s="22">
        <f t="shared" si="3"/>
        <v>21</v>
      </c>
      <c r="M43" s="22">
        <f t="shared" si="3"/>
        <v>8.09</v>
      </c>
      <c r="N43" s="29">
        <f>MIN(N5:N37)</f>
        <v>84166.34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2021-02-18T06:58:51Z</dcterms:modified>
  <cp:category/>
  <cp:version/>
  <cp:contentType/>
  <cp:contentStatus/>
</cp:coreProperties>
</file>