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20" sheetId="1" r:id="rId1"/>
    <sheet name="กราฟY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<sst xmlns="http://schemas.openxmlformats.org/spreadsheetml/2006/main" count="23" uniqueCount="23">
  <si>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</si>
  <si>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</si>
  <si>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</si>
  <si>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</si>
  <si>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</si>
  <si>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</si>
  <si>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</si>
  <si>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</si>
  <si>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</si>
  <si>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</si>
  <si>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</si>
  <si>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</si>
  <si>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</si>
  <si>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</si>
  <si>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</si>
  <si>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</si>
  <si>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</si>
  <si>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</si>
  <si>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</si>
  <si>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</si>
  <si>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</si>
  <si>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Y.20 บ้านห้วยสัก อ.สอง จ.แพร่</t>
  </si>
  <si>
    <t>พื้นที่รับน้ำ 5,394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</si>
</sst>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1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20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บ้านห้วยสัก อ.สอง จ.แพร่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3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84,166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2,686,403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Y.20'!$A$5:$A$39</c:f>
              <c:numCache>
                <c:ptCount val="35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</c:numCache>
            </c:numRef>
          </c:cat>
          <c:val>
            <c:numRef>
              <c:f>'ตะกอน- Y.20'!$N$5:$N$39</c:f>
              <c:numCache>
                <c:ptCount val="35"/>
                <c:pt idx="0">
                  <c:v>1211630</c:v>
                </c:pt>
                <c:pt idx="1">
                  <c:v>89687</c:v>
                </c:pt>
                <c:pt idx="2">
                  <c:v>997315</c:v>
                </c:pt>
                <c:pt idx="3">
                  <c:v>1211632</c:v>
                </c:pt>
                <c:pt idx="4">
                  <c:v>89684</c:v>
                </c:pt>
                <c:pt idx="5">
                  <c:v>997320</c:v>
                </c:pt>
                <c:pt idx="6">
                  <c:v>1032962</c:v>
                </c:pt>
                <c:pt idx="7">
                  <c:v>152655</c:v>
                </c:pt>
                <c:pt idx="8">
                  <c:v>484530</c:v>
                </c:pt>
                <c:pt idx="9">
                  <c:v>1376541</c:v>
                </c:pt>
                <c:pt idx="10">
                  <c:v>235243</c:v>
                </c:pt>
                <c:pt idx="11">
                  <c:v>105995</c:v>
                </c:pt>
                <c:pt idx="12">
                  <c:v>576884</c:v>
                </c:pt>
                <c:pt idx="13">
                  <c:v>421977</c:v>
                </c:pt>
                <c:pt idx="14">
                  <c:v>327200</c:v>
                </c:pt>
                <c:pt idx="15">
                  <c:v>150892</c:v>
                </c:pt>
                <c:pt idx="16">
                  <c:v>237409.6</c:v>
                </c:pt>
                <c:pt idx="17">
                  <c:v>303314.8</c:v>
                </c:pt>
                <c:pt idx="18">
                  <c:v>84166.34</c:v>
                </c:pt>
                <c:pt idx="19">
                  <c:v>472440.51</c:v>
                </c:pt>
                <c:pt idx="20">
                  <c:v>327410.2</c:v>
                </c:pt>
                <c:pt idx="21">
                  <c:v>514015</c:v>
                </c:pt>
                <c:pt idx="22">
                  <c:v>403752</c:v>
                </c:pt>
                <c:pt idx="23">
                  <c:v>502552.13</c:v>
                </c:pt>
                <c:pt idx="24">
                  <c:v>867232.31</c:v>
                </c:pt>
                <c:pt idx="25">
                  <c:v>412258.12</c:v>
                </c:pt>
                <c:pt idx="26">
                  <c:v>171934.73</c:v>
                </c:pt>
                <c:pt idx="27">
                  <c:v>353551.67</c:v>
                </c:pt>
                <c:pt idx="28">
                  <c:v>249923.95</c:v>
                </c:pt>
                <c:pt idx="29">
                  <c:v>2686403.07</c:v>
                </c:pt>
                <c:pt idx="30">
                  <c:v>883096.17</c:v>
                </c:pt>
                <c:pt idx="31">
                  <c:v>522592.1</c:v>
                </c:pt>
                <c:pt idx="32">
                  <c:v>374523.12</c:v>
                </c:pt>
                <c:pt idx="33">
                  <c:v>183707.96000000005</c:v>
                </c:pt>
                <c:pt idx="34">
                  <c:v>204859.19142999194</c:v>
                </c:pt>
              </c:numCache>
            </c:numRef>
          </c:val>
        </c:ser>
        <c:gapWidth val="50"/>
        <c:axId val="1746793"/>
        <c:axId val="157211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559,189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Y.20'!$A$5:$A$38</c:f>
              <c:numCache>
                <c:ptCount val="34"/>
                <c:pt idx="0">
                  <c:v>2518</c:v>
                </c:pt>
                <c:pt idx="1">
                  <c:v>2519</c:v>
                </c:pt>
                <c:pt idx="2">
                  <c:v>2520</c:v>
                </c:pt>
                <c:pt idx="3">
                  <c:v>2521</c:v>
                </c:pt>
                <c:pt idx="4">
                  <c:v>2522</c:v>
                </c:pt>
                <c:pt idx="5">
                  <c:v>2523</c:v>
                </c:pt>
                <c:pt idx="6">
                  <c:v>2524</c:v>
                </c:pt>
                <c:pt idx="7">
                  <c:v>2525</c:v>
                </c:pt>
                <c:pt idx="8">
                  <c:v>2526</c:v>
                </c:pt>
                <c:pt idx="9">
                  <c:v>2527</c:v>
                </c:pt>
                <c:pt idx="10">
                  <c:v>2528</c:v>
                </c:pt>
                <c:pt idx="11">
                  <c:v>2529</c:v>
                </c:pt>
                <c:pt idx="12">
                  <c:v>2530</c:v>
                </c:pt>
                <c:pt idx="13">
                  <c:v>2531</c:v>
                </c:pt>
                <c:pt idx="14">
                  <c:v>2532</c:v>
                </c:pt>
                <c:pt idx="15">
                  <c:v>2533</c:v>
                </c:pt>
                <c:pt idx="16">
                  <c:v>2534</c:v>
                </c:pt>
                <c:pt idx="17">
                  <c:v>2535</c:v>
                </c:pt>
                <c:pt idx="18">
                  <c:v>2536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</c:numCache>
            </c:numRef>
          </c:cat>
          <c:val>
            <c:numRef>
              <c:f>'ตะกอน- Y.20'!$P$5:$P$38</c:f>
              <c:numCache>
                <c:ptCount val="34"/>
                <c:pt idx="0">
                  <c:v>559189.1691176471</c:v>
                </c:pt>
                <c:pt idx="1">
                  <c:v>559189.1691176471</c:v>
                </c:pt>
                <c:pt idx="2">
                  <c:v>559189.1691176471</c:v>
                </c:pt>
                <c:pt idx="3">
                  <c:v>559189.1691176471</c:v>
                </c:pt>
                <c:pt idx="4">
                  <c:v>559189.1691176471</c:v>
                </c:pt>
                <c:pt idx="5">
                  <c:v>559189.1691176471</c:v>
                </c:pt>
                <c:pt idx="6">
                  <c:v>559189.1691176471</c:v>
                </c:pt>
                <c:pt idx="7">
                  <c:v>559189.1691176471</c:v>
                </c:pt>
                <c:pt idx="8">
                  <c:v>559189.1691176471</c:v>
                </c:pt>
                <c:pt idx="9">
                  <c:v>559189.1691176471</c:v>
                </c:pt>
                <c:pt idx="10">
                  <c:v>559189.1691176471</c:v>
                </c:pt>
                <c:pt idx="11">
                  <c:v>559189.1691176471</c:v>
                </c:pt>
                <c:pt idx="12">
                  <c:v>559189.1691176471</c:v>
                </c:pt>
                <c:pt idx="13">
                  <c:v>559189.1691176471</c:v>
                </c:pt>
                <c:pt idx="14">
                  <c:v>559189.1691176471</c:v>
                </c:pt>
                <c:pt idx="15">
                  <c:v>559189.1691176471</c:v>
                </c:pt>
                <c:pt idx="16">
                  <c:v>559189.1691176471</c:v>
                </c:pt>
                <c:pt idx="17">
                  <c:v>559189.1691176471</c:v>
                </c:pt>
                <c:pt idx="18">
                  <c:v>559189.1691176471</c:v>
                </c:pt>
                <c:pt idx="19">
                  <c:v>559189.1691176471</c:v>
                </c:pt>
                <c:pt idx="20">
                  <c:v>559189.1691176471</c:v>
                </c:pt>
                <c:pt idx="21">
                  <c:v>559189.1691176471</c:v>
                </c:pt>
                <c:pt idx="22">
                  <c:v>559189.1691176471</c:v>
                </c:pt>
                <c:pt idx="23">
                  <c:v>559189.1691176471</c:v>
                </c:pt>
                <c:pt idx="24">
                  <c:v>559189.1691176471</c:v>
                </c:pt>
                <c:pt idx="25">
                  <c:v>559189.1691176471</c:v>
                </c:pt>
                <c:pt idx="26">
                  <c:v>559189.1691176471</c:v>
                </c:pt>
                <c:pt idx="27">
                  <c:v>559189.1691176471</c:v>
                </c:pt>
                <c:pt idx="28">
                  <c:v>559189.1691176471</c:v>
                </c:pt>
                <c:pt idx="29">
                  <c:v>559189.1691176471</c:v>
                </c:pt>
                <c:pt idx="30">
                  <c:v>559189.1691176471</c:v>
                </c:pt>
                <c:pt idx="31">
                  <c:v>559189.1691176471</c:v>
                </c:pt>
                <c:pt idx="32">
                  <c:v>559189.1691176471</c:v>
                </c:pt>
                <c:pt idx="33">
                  <c:v>559189.1691176471</c:v>
                </c:pt>
              </c:numCache>
            </c:numRef>
          </c:val>
          <c:smooth val="0"/>
        </c:ser>
        <c:axId val="1746793"/>
        <c:axId val="15721138"/>
      </c:lineChart>
      <c:catAx>
        <c:axId val="17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5721138"/>
        <c:crosses val="autoZero"/>
        <c:auto val="1"/>
        <c:lblOffset val="100"/>
        <c:tickLblSkip val="1"/>
        <c:noMultiLvlLbl val="0"/>
      </c:catAx>
      <c:valAx>
        <c:axId val="15721138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74679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1"/>
          <c:y val="0.930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4"/>
  <sheetViews>
    <sheetView zoomScale="85" zoomScaleNormal="85" zoomScalePageLayoutView="0" workbookViewId="0" topLeftCell="A31">
      <selection activeCell="B39" sqref="B39:L39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0.85156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22</v>
      </c>
      <c r="M2" s="35"/>
      <c r="N2" s="35"/>
    </row>
    <row r="3" spans="1:16" ht="21.75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.7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.75">
      <c r="A5" s="9">
        <v>2518</v>
      </c>
      <c r="B5" s="18">
        <v>236</v>
      </c>
      <c r="C5" s="18">
        <v>7858</v>
      </c>
      <c r="D5" s="18">
        <v>3643</v>
      </c>
      <c r="E5" s="18">
        <v>250779</v>
      </c>
      <c r="F5" s="18">
        <v>430712</v>
      </c>
      <c r="G5" s="18">
        <v>448521</v>
      </c>
      <c r="H5" s="18">
        <v>67153</v>
      </c>
      <c r="I5" s="18">
        <v>1942</v>
      </c>
      <c r="J5" s="18">
        <v>584</v>
      </c>
      <c r="K5" s="18">
        <v>148</v>
      </c>
      <c r="L5" s="18">
        <v>46</v>
      </c>
      <c r="M5" s="18">
        <v>9</v>
      </c>
      <c r="N5" s="13">
        <v>1211630</v>
      </c>
      <c r="P5" s="24">
        <f>N43</f>
        <v>559189.1691176471</v>
      </c>
    </row>
    <row r="6" spans="1:16" ht="21.75">
      <c r="A6" s="10">
        <v>2519</v>
      </c>
      <c r="B6" s="19">
        <v>917</v>
      </c>
      <c r="C6" s="19">
        <v>5663</v>
      </c>
      <c r="D6" s="19">
        <v>18983</v>
      </c>
      <c r="E6" s="19">
        <v>2469</v>
      </c>
      <c r="F6" s="19">
        <v>45152</v>
      </c>
      <c r="G6" s="19">
        <v>12524</v>
      </c>
      <c r="H6" s="19">
        <v>3429</v>
      </c>
      <c r="I6" s="19">
        <v>294</v>
      </c>
      <c r="J6" s="19">
        <v>151</v>
      </c>
      <c r="K6" s="19">
        <v>51</v>
      </c>
      <c r="L6" s="19">
        <v>25</v>
      </c>
      <c r="M6" s="19">
        <v>29</v>
      </c>
      <c r="N6" s="14">
        <v>89687</v>
      </c>
      <c r="P6" s="24">
        <f>P5</f>
        <v>559189.1691176471</v>
      </c>
    </row>
    <row r="7" spans="1:16" ht="21.75">
      <c r="A7" s="10">
        <v>2520</v>
      </c>
      <c r="B7" s="19">
        <v>375</v>
      </c>
      <c r="C7" s="19">
        <v>455</v>
      </c>
      <c r="D7" s="19">
        <v>20540</v>
      </c>
      <c r="E7" s="19">
        <v>158480</v>
      </c>
      <c r="F7" s="19">
        <v>189232</v>
      </c>
      <c r="G7" s="19">
        <v>612284</v>
      </c>
      <c r="H7" s="19">
        <v>12944</v>
      </c>
      <c r="I7" s="19">
        <v>1664</v>
      </c>
      <c r="J7" s="19">
        <v>933</v>
      </c>
      <c r="K7" s="19">
        <v>266</v>
      </c>
      <c r="L7" s="19">
        <v>97</v>
      </c>
      <c r="M7" s="19">
        <v>45</v>
      </c>
      <c r="N7" s="14">
        <v>997315</v>
      </c>
      <c r="P7" s="24">
        <f aca="true" t="shared" si="0" ref="P7:P38">P6</f>
        <v>559189.1691176471</v>
      </c>
    </row>
    <row r="8" spans="1:16" ht="21.75">
      <c r="A8" s="10">
        <v>2521</v>
      </c>
      <c r="B8" s="19">
        <v>236</v>
      </c>
      <c r="C8" s="19">
        <v>7857</v>
      </c>
      <c r="D8" s="19">
        <v>3643</v>
      </c>
      <c r="E8" s="19">
        <v>250779</v>
      </c>
      <c r="F8" s="19">
        <v>430712</v>
      </c>
      <c r="G8" s="19">
        <v>448521</v>
      </c>
      <c r="H8" s="19">
        <v>67153</v>
      </c>
      <c r="I8" s="19">
        <v>1942</v>
      </c>
      <c r="J8" s="19">
        <v>584</v>
      </c>
      <c r="K8" s="19">
        <v>148</v>
      </c>
      <c r="L8" s="19">
        <v>48</v>
      </c>
      <c r="M8" s="19">
        <v>9</v>
      </c>
      <c r="N8" s="14">
        <v>1211632</v>
      </c>
      <c r="P8" s="24">
        <f t="shared" si="0"/>
        <v>559189.1691176471</v>
      </c>
    </row>
    <row r="9" spans="1:16" ht="21.75">
      <c r="A9" s="10">
        <v>2522</v>
      </c>
      <c r="B9" s="19">
        <v>918</v>
      </c>
      <c r="C9" s="19">
        <v>5663</v>
      </c>
      <c r="D9" s="19">
        <v>18979</v>
      </c>
      <c r="E9" s="19">
        <v>2471</v>
      </c>
      <c r="F9" s="19">
        <v>45151</v>
      </c>
      <c r="G9" s="19">
        <v>12523</v>
      </c>
      <c r="H9" s="19">
        <v>3429</v>
      </c>
      <c r="I9" s="19">
        <v>294</v>
      </c>
      <c r="J9" s="19">
        <v>151</v>
      </c>
      <c r="K9" s="19">
        <v>51</v>
      </c>
      <c r="L9" s="19">
        <v>25</v>
      </c>
      <c r="M9" s="19">
        <v>29</v>
      </c>
      <c r="N9" s="14">
        <v>89684</v>
      </c>
      <c r="P9" s="24">
        <f t="shared" si="0"/>
        <v>559189.1691176471</v>
      </c>
    </row>
    <row r="10" spans="1:16" ht="21.75">
      <c r="A10" s="10">
        <v>2523</v>
      </c>
      <c r="B10" s="19">
        <v>375</v>
      </c>
      <c r="C10" s="19">
        <v>455</v>
      </c>
      <c r="D10" s="19">
        <v>20540</v>
      </c>
      <c r="E10" s="19">
        <v>158480</v>
      </c>
      <c r="F10" s="19">
        <v>189232</v>
      </c>
      <c r="G10" s="19">
        <v>612291</v>
      </c>
      <c r="H10" s="19">
        <v>12944</v>
      </c>
      <c r="I10" s="19">
        <v>1664</v>
      </c>
      <c r="J10" s="19">
        <v>933</v>
      </c>
      <c r="K10" s="19">
        <v>266</v>
      </c>
      <c r="L10" s="19">
        <v>96</v>
      </c>
      <c r="M10" s="19">
        <v>44</v>
      </c>
      <c r="N10" s="14">
        <v>997320</v>
      </c>
      <c r="P10" s="24">
        <f t="shared" si="0"/>
        <v>559189.1691176471</v>
      </c>
    </row>
    <row r="11" spans="1:16" ht="21.75">
      <c r="A11" s="10">
        <v>2524</v>
      </c>
      <c r="B11" s="19">
        <v>99</v>
      </c>
      <c r="C11" s="19">
        <v>31173</v>
      </c>
      <c r="D11" s="19">
        <v>1187</v>
      </c>
      <c r="E11" s="19">
        <v>548983</v>
      </c>
      <c r="F11" s="19">
        <v>256470</v>
      </c>
      <c r="G11" s="19">
        <v>80925</v>
      </c>
      <c r="H11" s="19">
        <v>69930</v>
      </c>
      <c r="I11" s="19">
        <v>40572</v>
      </c>
      <c r="J11" s="19">
        <v>2357</v>
      </c>
      <c r="K11" s="19">
        <v>852</v>
      </c>
      <c r="L11" s="19">
        <v>284</v>
      </c>
      <c r="M11" s="19">
        <v>130</v>
      </c>
      <c r="N11" s="14">
        <v>1032962</v>
      </c>
      <c r="P11" s="24">
        <f t="shared" si="0"/>
        <v>559189.1691176471</v>
      </c>
    </row>
    <row r="12" spans="1:16" ht="21.75">
      <c r="A12" s="10">
        <v>2525</v>
      </c>
      <c r="B12" s="19">
        <v>13449</v>
      </c>
      <c r="C12" s="19">
        <v>477</v>
      </c>
      <c r="D12" s="19">
        <v>1316</v>
      </c>
      <c r="E12" s="19">
        <v>5090</v>
      </c>
      <c r="F12" s="19">
        <v>8355</v>
      </c>
      <c r="G12" s="19">
        <v>81120</v>
      </c>
      <c r="H12" s="19">
        <v>40351</v>
      </c>
      <c r="I12" s="19">
        <v>1728</v>
      </c>
      <c r="J12" s="19">
        <v>443</v>
      </c>
      <c r="K12" s="19">
        <v>199</v>
      </c>
      <c r="L12" s="19">
        <v>92</v>
      </c>
      <c r="M12" s="19">
        <v>35</v>
      </c>
      <c r="N12" s="14">
        <v>152655</v>
      </c>
      <c r="P12" s="24">
        <f t="shared" si="0"/>
        <v>559189.1691176471</v>
      </c>
    </row>
    <row r="13" spans="1:16" ht="21.75">
      <c r="A13" s="10">
        <v>2526</v>
      </c>
      <c r="B13" s="19">
        <v>25</v>
      </c>
      <c r="C13" s="19">
        <v>4655</v>
      </c>
      <c r="D13" s="19">
        <v>876</v>
      </c>
      <c r="E13" s="19">
        <v>16082</v>
      </c>
      <c r="F13" s="19">
        <v>73664</v>
      </c>
      <c r="G13" s="19">
        <v>289207</v>
      </c>
      <c r="H13" s="19">
        <v>91167</v>
      </c>
      <c r="I13" s="19">
        <v>7368</v>
      </c>
      <c r="J13" s="19">
        <v>963</v>
      </c>
      <c r="K13" s="19">
        <v>307</v>
      </c>
      <c r="L13" s="19">
        <v>163</v>
      </c>
      <c r="M13" s="19">
        <v>53</v>
      </c>
      <c r="N13" s="14">
        <v>484530</v>
      </c>
      <c r="P13" s="24">
        <f t="shared" si="0"/>
        <v>559189.1691176471</v>
      </c>
    </row>
    <row r="14" spans="1:16" ht="21.75">
      <c r="A14" s="10">
        <v>2527</v>
      </c>
      <c r="B14" s="19">
        <v>15886</v>
      </c>
      <c r="C14" s="19">
        <v>76652</v>
      </c>
      <c r="D14" s="19">
        <v>91905</v>
      </c>
      <c r="E14" s="19">
        <v>94720</v>
      </c>
      <c r="F14" s="19">
        <v>203040</v>
      </c>
      <c r="G14" s="19">
        <v>483715</v>
      </c>
      <c r="H14" s="19">
        <v>286828</v>
      </c>
      <c r="I14" s="19">
        <v>68625</v>
      </c>
      <c r="J14" s="19">
        <v>31632</v>
      </c>
      <c r="K14" s="19">
        <v>14472</v>
      </c>
      <c r="L14" s="19">
        <v>6553</v>
      </c>
      <c r="M14" s="19">
        <v>2513</v>
      </c>
      <c r="N14" s="14">
        <v>1376541</v>
      </c>
      <c r="P14" s="24">
        <f t="shared" si="0"/>
        <v>559189.1691176471</v>
      </c>
    </row>
    <row r="15" spans="1:16" ht="21.75">
      <c r="A15" s="10">
        <v>2528</v>
      </c>
      <c r="B15" s="19">
        <v>76</v>
      </c>
      <c r="C15" s="19">
        <v>3559</v>
      </c>
      <c r="D15" s="19">
        <v>4525</v>
      </c>
      <c r="E15" s="19">
        <v>8305</v>
      </c>
      <c r="F15" s="19">
        <v>77752</v>
      </c>
      <c r="G15" s="19">
        <v>94984</v>
      </c>
      <c r="H15" s="19">
        <v>21686</v>
      </c>
      <c r="I15" s="19">
        <v>22076</v>
      </c>
      <c r="J15" s="19">
        <v>1661</v>
      </c>
      <c r="K15" s="19">
        <v>392</v>
      </c>
      <c r="L15" s="19">
        <v>154</v>
      </c>
      <c r="M15" s="19">
        <v>73</v>
      </c>
      <c r="N15" s="14">
        <v>235243</v>
      </c>
      <c r="P15" s="24">
        <f t="shared" si="0"/>
        <v>559189.1691176471</v>
      </c>
    </row>
    <row r="16" spans="1:16" ht="21.75">
      <c r="A16" s="10">
        <v>2529</v>
      </c>
      <c r="B16" s="20">
        <v>422</v>
      </c>
      <c r="C16" s="20">
        <v>4805</v>
      </c>
      <c r="D16" s="20">
        <v>2177</v>
      </c>
      <c r="E16" s="20">
        <v>4135</v>
      </c>
      <c r="F16" s="20">
        <v>26510</v>
      </c>
      <c r="G16" s="20">
        <v>57044</v>
      </c>
      <c r="H16" s="20">
        <v>8587</v>
      </c>
      <c r="I16" s="20">
        <v>1390</v>
      </c>
      <c r="J16" s="20">
        <v>521</v>
      </c>
      <c r="K16" s="20">
        <v>226</v>
      </c>
      <c r="L16" s="20">
        <v>105</v>
      </c>
      <c r="M16" s="20">
        <v>73</v>
      </c>
      <c r="N16" s="15">
        <v>105995</v>
      </c>
      <c r="P16" s="24">
        <f t="shared" si="0"/>
        <v>559189.1691176471</v>
      </c>
    </row>
    <row r="17" spans="1:16" ht="21.75">
      <c r="A17" s="10">
        <v>2530</v>
      </c>
      <c r="B17" s="19">
        <v>29</v>
      </c>
      <c r="C17" s="19">
        <v>243</v>
      </c>
      <c r="D17" s="19">
        <v>2039</v>
      </c>
      <c r="E17" s="19">
        <v>360</v>
      </c>
      <c r="F17" s="19">
        <v>377963</v>
      </c>
      <c r="G17" s="19">
        <v>139866</v>
      </c>
      <c r="H17" s="19">
        <v>44353</v>
      </c>
      <c r="I17" s="19">
        <v>10771</v>
      </c>
      <c r="J17" s="19">
        <v>981</v>
      </c>
      <c r="K17" s="19">
        <v>175</v>
      </c>
      <c r="L17" s="19">
        <v>79</v>
      </c>
      <c r="M17" s="19">
        <v>25</v>
      </c>
      <c r="N17" s="14">
        <v>576884</v>
      </c>
      <c r="P17" s="24">
        <f t="shared" si="0"/>
        <v>559189.1691176471</v>
      </c>
    </row>
    <row r="18" spans="1:16" ht="21.75">
      <c r="A18" s="10">
        <v>2531</v>
      </c>
      <c r="B18" s="19">
        <v>776</v>
      </c>
      <c r="C18" s="19">
        <v>36551</v>
      </c>
      <c r="D18" s="19">
        <v>44006</v>
      </c>
      <c r="E18" s="19">
        <v>78252</v>
      </c>
      <c r="F18" s="19">
        <v>225506</v>
      </c>
      <c r="G18" s="19">
        <v>24587</v>
      </c>
      <c r="H18" s="19">
        <v>10231</v>
      </c>
      <c r="I18" s="19">
        <v>1505</v>
      </c>
      <c r="J18" s="19">
        <v>462</v>
      </c>
      <c r="K18" s="19">
        <v>56</v>
      </c>
      <c r="L18" s="19">
        <v>21</v>
      </c>
      <c r="M18" s="19">
        <v>24</v>
      </c>
      <c r="N18" s="14">
        <v>421977</v>
      </c>
      <c r="P18" s="24">
        <f t="shared" si="0"/>
        <v>559189.1691176471</v>
      </c>
    </row>
    <row r="19" spans="1:16" ht="21.75">
      <c r="A19" s="10">
        <v>2532</v>
      </c>
      <c r="B19" s="19">
        <v>29</v>
      </c>
      <c r="C19" s="19">
        <v>24426</v>
      </c>
      <c r="D19" s="19">
        <v>6749</v>
      </c>
      <c r="E19" s="19">
        <v>45792</v>
      </c>
      <c r="F19" s="19">
        <v>56084</v>
      </c>
      <c r="G19" s="19">
        <v>146041</v>
      </c>
      <c r="H19" s="19">
        <v>44202</v>
      </c>
      <c r="I19" s="19">
        <v>2737</v>
      </c>
      <c r="J19" s="19">
        <v>759</v>
      </c>
      <c r="K19" s="19">
        <v>200</v>
      </c>
      <c r="L19" s="19">
        <v>107</v>
      </c>
      <c r="M19" s="19">
        <v>74</v>
      </c>
      <c r="N19" s="14">
        <v>327200</v>
      </c>
      <c r="P19" s="24">
        <f t="shared" si="0"/>
        <v>559189.1691176471</v>
      </c>
    </row>
    <row r="20" spans="1:16" ht="21.75">
      <c r="A20" s="10">
        <v>2533</v>
      </c>
      <c r="B20" s="19">
        <v>272</v>
      </c>
      <c r="C20" s="19">
        <v>3343</v>
      </c>
      <c r="D20" s="19">
        <v>2279</v>
      </c>
      <c r="E20" s="19">
        <v>30714</v>
      </c>
      <c r="F20" s="19">
        <v>29961</v>
      </c>
      <c r="G20" s="19">
        <v>58091</v>
      </c>
      <c r="H20" s="19">
        <v>15476</v>
      </c>
      <c r="I20" s="19">
        <v>8471</v>
      </c>
      <c r="J20" s="19">
        <v>1554</v>
      </c>
      <c r="K20" s="19">
        <v>436</v>
      </c>
      <c r="L20" s="19">
        <v>203</v>
      </c>
      <c r="M20" s="19">
        <v>92</v>
      </c>
      <c r="N20" s="14">
        <v>150892</v>
      </c>
      <c r="P20" s="24">
        <f t="shared" si="0"/>
        <v>559189.1691176471</v>
      </c>
    </row>
    <row r="21" spans="1:16" ht="21.75">
      <c r="A21" s="10">
        <v>2534</v>
      </c>
      <c r="B21" s="19">
        <v>126.4</v>
      </c>
      <c r="C21" s="19">
        <v>1809.8</v>
      </c>
      <c r="D21" s="19">
        <v>24836.5</v>
      </c>
      <c r="E21" s="19">
        <v>822.4</v>
      </c>
      <c r="F21" s="19">
        <v>49424.1</v>
      </c>
      <c r="G21" s="19">
        <v>120645.1</v>
      </c>
      <c r="H21" s="19">
        <v>34757.3</v>
      </c>
      <c r="I21" s="19">
        <v>3807.1</v>
      </c>
      <c r="J21" s="19">
        <v>690.5</v>
      </c>
      <c r="K21" s="19">
        <v>234.2</v>
      </c>
      <c r="L21" s="19">
        <v>141.3</v>
      </c>
      <c r="M21" s="19">
        <v>114.9</v>
      </c>
      <c r="N21" s="14">
        <v>237409.6</v>
      </c>
      <c r="P21" s="24">
        <f t="shared" si="0"/>
        <v>559189.1691176471</v>
      </c>
    </row>
    <row r="22" spans="1:16" ht="21.75">
      <c r="A22" s="10">
        <v>2535</v>
      </c>
      <c r="B22" s="19">
        <v>3.1</v>
      </c>
      <c r="C22" s="19">
        <v>2.7</v>
      </c>
      <c r="D22" s="19">
        <v>59.7</v>
      </c>
      <c r="E22" s="19">
        <v>1429.9</v>
      </c>
      <c r="F22" s="19">
        <v>18962.4</v>
      </c>
      <c r="G22" s="19">
        <v>45336.3</v>
      </c>
      <c r="H22" s="19">
        <v>229721.9</v>
      </c>
      <c r="I22" s="19">
        <v>898.3</v>
      </c>
      <c r="J22" s="19">
        <v>6699.2</v>
      </c>
      <c r="K22" s="19">
        <v>145.4</v>
      </c>
      <c r="L22" s="19">
        <v>27</v>
      </c>
      <c r="M22" s="19">
        <v>28.9</v>
      </c>
      <c r="N22" s="14">
        <v>303314.8</v>
      </c>
      <c r="P22" s="24">
        <f t="shared" si="0"/>
        <v>559189.1691176471</v>
      </c>
    </row>
    <row r="23" spans="1:16" ht="21.75">
      <c r="A23" s="10">
        <v>2536</v>
      </c>
      <c r="B23" s="19">
        <v>76.24</v>
      </c>
      <c r="C23" s="19">
        <v>1932.33</v>
      </c>
      <c r="D23" s="19">
        <v>1878.11</v>
      </c>
      <c r="E23" s="19">
        <v>23183.63</v>
      </c>
      <c r="F23" s="19">
        <v>8029.72</v>
      </c>
      <c r="G23" s="19">
        <v>32980.9</v>
      </c>
      <c r="H23" s="19">
        <v>9083.54</v>
      </c>
      <c r="I23" s="19">
        <v>2426.49</v>
      </c>
      <c r="J23" s="19">
        <v>222.76</v>
      </c>
      <c r="K23" s="19">
        <v>51.23</v>
      </c>
      <c r="L23" s="19">
        <v>23.36</v>
      </c>
      <c r="M23" s="19">
        <v>4278.03</v>
      </c>
      <c r="N23" s="14">
        <v>84166.34</v>
      </c>
      <c r="P23" s="24">
        <f t="shared" si="0"/>
        <v>559189.1691176471</v>
      </c>
    </row>
    <row r="24" spans="1:16" ht="21.75">
      <c r="A24" s="10">
        <v>2549</v>
      </c>
      <c r="B24" s="19">
        <v>10955.65</v>
      </c>
      <c r="C24" s="19">
        <v>43659.88</v>
      </c>
      <c r="D24" s="19">
        <v>18738.84</v>
      </c>
      <c r="E24" s="19">
        <v>27500.29</v>
      </c>
      <c r="F24" s="19">
        <v>152649.76</v>
      </c>
      <c r="G24" s="19">
        <v>143137.1</v>
      </c>
      <c r="H24" s="19">
        <v>34005.72</v>
      </c>
      <c r="I24" s="19">
        <v>20254.56</v>
      </c>
      <c r="J24" s="19">
        <v>9939.29</v>
      </c>
      <c r="K24" s="19">
        <v>6267.81</v>
      </c>
      <c r="L24" s="19">
        <v>3364.33</v>
      </c>
      <c r="M24" s="19">
        <v>1967.29</v>
      </c>
      <c r="N24" s="14">
        <v>472440.51</v>
      </c>
      <c r="P24" s="24">
        <f t="shared" si="0"/>
        <v>559189.1691176471</v>
      </c>
    </row>
    <row r="25" spans="1:16" ht="21.75">
      <c r="A25" s="10">
        <v>2550</v>
      </c>
      <c r="B25" s="19">
        <v>3445.41</v>
      </c>
      <c r="C25" s="19">
        <v>25521.09</v>
      </c>
      <c r="D25" s="19">
        <v>28775.07</v>
      </c>
      <c r="E25" s="19">
        <v>18123.59</v>
      </c>
      <c r="F25" s="19">
        <v>63141.97</v>
      </c>
      <c r="G25" s="19">
        <v>69995.35</v>
      </c>
      <c r="H25" s="19">
        <v>69147.83</v>
      </c>
      <c r="I25" s="19">
        <v>22670.44</v>
      </c>
      <c r="J25" s="19">
        <v>9660.55</v>
      </c>
      <c r="K25" s="19">
        <v>5840.16</v>
      </c>
      <c r="L25" s="19">
        <v>6920.12</v>
      </c>
      <c r="M25" s="19">
        <v>4168.6</v>
      </c>
      <c r="N25" s="14">
        <v>327410.2</v>
      </c>
      <c r="P25" s="24">
        <f t="shared" si="0"/>
        <v>559189.1691176471</v>
      </c>
    </row>
    <row r="26" spans="1:16" ht="21.75">
      <c r="A26" s="10">
        <v>2551</v>
      </c>
      <c r="B26" s="19">
        <v>7447</v>
      </c>
      <c r="C26" s="19">
        <v>16343</v>
      </c>
      <c r="D26" s="19">
        <v>28557</v>
      </c>
      <c r="E26" s="19">
        <v>52651</v>
      </c>
      <c r="F26" s="19">
        <v>131169</v>
      </c>
      <c r="G26" s="19">
        <v>134174</v>
      </c>
      <c r="H26" s="19">
        <v>74602</v>
      </c>
      <c r="I26" s="19">
        <v>35448</v>
      </c>
      <c r="J26" s="19">
        <v>14467</v>
      </c>
      <c r="K26" s="19">
        <v>9489</v>
      </c>
      <c r="L26" s="19">
        <v>5338</v>
      </c>
      <c r="M26" s="19">
        <v>4330</v>
      </c>
      <c r="N26" s="14">
        <v>514015</v>
      </c>
      <c r="P26" s="24">
        <f t="shared" si="0"/>
        <v>559189.1691176471</v>
      </c>
    </row>
    <row r="27" spans="1:16" ht="21.75">
      <c r="A27" s="10">
        <v>2552</v>
      </c>
      <c r="B27" s="19">
        <v>8514</v>
      </c>
      <c r="C27" s="19">
        <v>19120</v>
      </c>
      <c r="D27" s="19">
        <v>30707</v>
      </c>
      <c r="E27" s="19">
        <v>47692</v>
      </c>
      <c r="F27" s="19">
        <v>67513</v>
      </c>
      <c r="G27" s="19">
        <v>115143</v>
      </c>
      <c r="H27" s="19">
        <v>69051</v>
      </c>
      <c r="I27" s="19">
        <v>23423</v>
      </c>
      <c r="J27" s="19">
        <v>9852</v>
      </c>
      <c r="K27" s="19">
        <v>8146</v>
      </c>
      <c r="L27" s="19">
        <v>3239</v>
      </c>
      <c r="M27" s="19">
        <v>1352</v>
      </c>
      <c r="N27" s="14">
        <v>403752</v>
      </c>
      <c r="P27" s="24">
        <f t="shared" si="0"/>
        <v>559189.1691176471</v>
      </c>
    </row>
    <row r="28" spans="1:16" ht="21.75">
      <c r="A28" s="10">
        <v>2553</v>
      </c>
      <c r="B28" s="19">
        <v>28.02</v>
      </c>
      <c r="C28" s="19">
        <v>3995.6</v>
      </c>
      <c r="D28" s="19">
        <v>303.77</v>
      </c>
      <c r="E28" s="19">
        <v>15998.05</v>
      </c>
      <c r="F28" s="19">
        <v>271023.28</v>
      </c>
      <c r="G28" s="19">
        <v>183622.67</v>
      </c>
      <c r="H28" s="19">
        <v>22101.74</v>
      </c>
      <c r="I28" s="19">
        <v>3830.62</v>
      </c>
      <c r="J28" s="19">
        <v>1010.35</v>
      </c>
      <c r="K28" s="19">
        <v>327.12</v>
      </c>
      <c r="L28" s="19">
        <v>80.23</v>
      </c>
      <c r="M28" s="19">
        <v>230.67</v>
      </c>
      <c r="N28" s="14">
        <v>502552.13</v>
      </c>
      <c r="P28" s="24">
        <f t="shared" si="0"/>
        <v>559189.1691176471</v>
      </c>
    </row>
    <row r="29" spans="1:16" ht="21.75">
      <c r="A29" s="10">
        <v>2554</v>
      </c>
      <c r="B29" s="19">
        <v>8745.99</v>
      </c>
      <c r="C29" s="19">
        <v>87867.67</v>
      </c>
      <c r="D29" s="19">
        <v>106720.75</v>
      </c>
      <c r="E29" s="19">
        <v>111921.23</v>
      </c>
      <c r="F29" s="19">
        <v>226600.36</v>
      </c>
      <c r="G29" s="19">
        <v>147381.29</v>
      </c>
      <c r="H29" s="19">
        <v>102749.9</v>
      </c>
      <c r="I29" s="19">
        <v>31688.95</v>
      </c>
      <c r="J29" s="19">
        <v>17237.91</v>
      </c>
      <c r="K29" s="19">
        <v>11538.71</v>
      </c>
      <c r="L29" s="19">
        <v>6489.86</v>
      </c>
      <c r="M29" s="19">
        <v>8289.69</v>
      </c>
      <c r="N29" s="14">
        <v>867232.31</v>
      </c>
      <c r="P29" s="24">
        <f t="shared" si="0"/>
        <v>559189.1691176471</v>
      </c>
    </row>
    <row r="30" spans="1:16" ht="21.75">
      <c r="A30" s="10">
        <v>2555</v>
      </c>
      <c r="B30" s="19">
        <v>2640.31</v>
      </c>
      <c r="C30" s="19">
        <v>37234.74</v>
      </c>
      <c r="D30" s="19">
        <v>18311.73</v>
      </c>
      <c r="E30" s="19">
        <v>44619.75</v>
      </c>
      <c r="F30" s="19">
        <v>77538.27</v>
      </c>
      <c r="G30" s="19">
        <v>164532.4</v>
      </c>
      <c r="H30" s="19">
        <v>41873.89</v>
      </c>
      <c r="I30" s="19">
        <v>13786.13</v>
      </c>
      <c r="J30" s="19">
        <v>6277.48</v>
      </c>
      <c r="K30" s="19">
        <v>2111.52</v>
      </c>
      <c r="L30" s="19">
        <v>2187.89</v>
      </c>
      <c r="M30" s="19">
        <v>1143.99</v>
      </c>
      <c r="N30" s="14">
        <v>412258.12</v>
      </c>
      <c r="P30" s="24">
        <f t="shared" si="0"/>
        <v>559189.1691176471</v>
      </c>
    </row>
    <row r="31" spans="1:16" ht="21.75">
      <c r="A31" s="10">
        <v>2556</v>
      </c>
      <c r="B31" s="19">
        <v>251.16</v>
      </c>
      <c r="C31" s="19">
        <v>607.71</v>
      </c>
      <c r="D31" s="19">
        <v>1147.74</v>
      </c>
      <c r="E31" s="19">
        <v>3425.35</v>
      </c>
      <c r="F31" s="19">
        <v>65492.08</v>
      </c>
      <c r="G31" s="19">
        <v>65651.85</v>
      </c>
      <c r="H31" s="19">
        <v>29618.94</v>
      </c>
      <c r="I31" s="19">
        <v>3584.1</v>
      </c>
      <c r="J31" s="19">
        <v>1491.6</v>
      </c>
      <c r="K31" s="19">
        <v>460.83</v>
      </c>
      <c r="L31" s="19">
        <v>159.39</v>
      </c>
      <c r="M31" s="19">
        <v>43.98</v>
      </c>
      <c r="N31" s="14">
        <v>171934.73</v>
      </c>
      <c r="P31" s="24">
        <f t="shared" si="0"/>
        <v>559189.1691176471</v>
      </c>
    </row>
    <row r="32" spans="1:16" ht="21.75">
      <c r="A32" s="10">
        <v>2557</v>
      </c>
      <c r="B32" s="19">
        <v>159.41</v>
      </c>
      <c r="C32" s="19">
        <v>9653.81</v>
      </c>
      <c r="D32" s="19">
        <v>3908.59</v>
      </c>
      <c r="E32" s="19">
        <v>51007.56</v>
      </c>
      <c r="F32" s="19">
        <v>66136.7</v>
      </c>
      <c r="G32" s="19">
        <v>192003.6</v>
      </c>
      <c r="H32" s="19">
        <v>20053.9</v>
      </c>
      <c r="I32" s="19">
        <v>7483.98</v>
      </c>
      <c r="J32" s="19">
        <v>1323.03</v>
      </c>
      <c r="K32" s="19">
        <v>1479.63</v>
      </c>
      <c r="L32" s="19">
        <v>236.75</v>
      </c>
      <c r="M32" s="19">
        <v>104.72</v>
      </c>
      <c r="N32" s="14">
        <v>353551.67</v>
      </c>
      <c r="P32" s="24">
        <f t="shared" si="0"/>
        <v>559189.1691176471</v>
      </c>
    </row>
    <row r="33" spans="1:16" ht="21.75">
      <c r="A33" s="10">
        <v>2558</v>
      </c>
      <c r="B33" s="19">
        <v>1240.27</v>
      </c>
      <c r="C33" s="19">
        <v>906.98</v>
      </c>
      <c r="D33" s="19">
        <v>1450.91</v>
      </c>
      <c r="E33" s="19">
        <v>5108.94</v>
      </c>
      <c r="F33" s="19">
        <v>38127.53</v>
      </c>
      <c r="G33" s="19">
        <v>147223.08</v>
      </c>
      <c r="H33" s="19">
        <v>47386</v>
      </c>
      <c r="I33" s="19">
        <v>5002.09</v>
      </c>
      <c r="J33" s="19">
        <v>2919.17</v>
      </c>
      <c r="K33" s="19">
        <v>387.77</v>
      </c>
      <c r="L33" s="19">
        <v>163.13</v>
      </c>
      <c r="M33" s="19">
        <v>8.09</v>
      </c>
      <c r="N33" s="14">
        <v>249923.95</v>
      </c>
      <c r="P33" s="24">
        <f t="shared" si="0"/>
        <v>559189.1691176471</v>
      </c>
    </row>
    <row r="34" spans="1:16" ht="21.75">
      <c r="A34" s="10">
        <v>2559</v>
      </c>
      <c r="B34" s="19">
        <v>7.06</v>
      </c>
      <c r="C34" s="19">
        <v>1078.4</v>
      </c>
      <c r="D34" s="19">
        <v>18162.3</v>
      </c>
      <c r="E34" s="19">
        <v>121456.49</v>
      </c>
      <c r="F34" s="19">
        <v>1318311.73</v>
      </c>
      <c r="G34" s="19">
        <v>1038843.66</v>
      </c>
      <c r="H34" s="19">
        <v>161816.45</v>
      </c>
      <c r="I34" s="19">
        <v>21627.94</v>
      </c>
      <c r="J34" s="19">
        <v>2226.64</v>
      </c>
      <c r="K34" s="19">
        <v>2532.93</v>
      </c>
      <c r="L34" s="19">
        <v>249.51</v>
      </c>
      <c r="M34" s="19">
        <v>89.95</v>
      </c>
      <c r="N34" s="14">
        <v>2686403.07</v>
      </c>
      <c r="P34" s="24">
        <f t="shared" si="0"/>
        <v>559189.1691176471</v>
      </c>
    </row>
    <row r="35" spans="1:16" ht="21.75">
      <c r="A35" s="10">
        <v>2560</v>
      </c>
      <c r="B35" s="19">
        <v>1176.27</v>
      </c>
      <c r="C35" s="19">
        <v>8984.18</v>
      </c>
      <c r="D35" s="19">
        <v>7846.48</v>
      </c>
      <c r="E35" s="19">
        <v>250996.03</v>
      </c>
      <c r="F35" s="19">
        <v>97154.34</v>
      </c>
      <c r="G35" s="19">
        <v>244148.28</v>
      </c>
      <c r="H35" s="19">
        <v>258124.34</v>
      </c>
      <c r="I35" s="19">
        <v>10748.99</v>
      </c>
      <c r="J35" s="19">
        <v>2317.76</v>
      </c>
      <c r="K35" s="19">
        <v>1177.15</v>
      </c>
      <c r="L35" s="19">
        <v>165.11</v>
      </c>
      <c r="M35" s="19">
        <v>257.24</v>
      </c>
      <c r="N35" s="14">
        <f>SUM(B35:M35)</f>
        <v>883096.17</v>
      </c>
      <c r="P35" s="24">
        <f t="shared" si="0"/>
        <v>559189.1691176471</v>
      </c>
    </row>
    <row r="36" spans="1:16" ht="21.75">
      <c r="A36" s="10">
        <v>2561</v>
      </c>
      <c r="B36" s="19">
        <v>1900.21</v>
      </c>
      <c r="C36" s="19">
        <v>4235.34</v>
      </c>
      <c r="D36" s="19">
        <v>11549.47</v>
      </c>
      <c r="E36" s="19">
        <v>64126.11</v>
      </c>
      <c r="F36" s="19">
        <v>220063.68</v>
      </c>
      <c r="G36" s="19">
        <v>178080.46</v>
      </c>
      <c r="H36" s="19">
        <v>35449.43</v>
      </c>
      <c r="I36" s="19">
        <v>4890.91</v>
      </c>
      <c r="J36" s="19">
        <v>1345.12</v>
      </c>
      <c r="K36" s="19">
        <v>694</v>
      </c>
      <c r="L36" s="19">
        <v>178.7</v>
      </c>
      <c r="M36" s="19">
        <v>78.67</v>
      </c>
      <c r="N36" s="14">
        <f>SUM(B36:M36)</f>
        <v>522592.1</v>
      </c>
      <c r="P36" s="24">
        <f t="shared" si="0"/>
        <v>559189.1691176471</v>
      </c>
    </row>
    <row r="37" spans="1:16" ht="21.75">
      <c r="A37" s="10">
        <v>2562</v>
      </c>
      <c r="B37" s="19">
        <v>135.68</v>
      </c>
      <c r="C37" s="19">
        <v>290.16</v>
      </c>
      <c r="D37" s="19">
        <v>435.58</v>
      </c>
      <c r="E37" s="19">
        <v>191.38</v>
      </c>
      <c r="F37" s="19">
        <v>270382.66</v>
      </c>
      <c r="G37" s="19">
        <v>96751.41</v>
      </c>
      <c r="H37" s="19">
        <v>3861.1</v>
      </c>
      <c r="I37" s="19">
        <v>1425.29</v>
      </c>
      <c r="J37" s="19">
        <v>547.15</v>
      </c>
      <c r="K37" s="19">
        <v>281.1</v>
      </c>
      <c r="L37" s="19">
        <v>130.78</v>
      </c>
      <c r="M37" s="19">
        <v>90.83</v>
      </c>
      <c r="N37" s="14">
        <f>SUM(B37:M37)</f>
        <v>374523.12</v>
      </c>
      <c r="P37" s="24">
        <f t="shared" si="0"/>
        <v>559189.1691176471</v>
      </c>
    </row>
    <row r="38" spans="1:16" ht="21.75">
      <c r="A38" s="10">
        <v>2563</v>
      </c>
      <c r="B38" s="19">
        <v>202.3</v>
      </c>
      <c r="C38" s="19">
        <v>219.02</v>
      </c>
      <c r="D38" s="19">
        <v>2376.2</v>
      </c>
      <c r="E38" s="19">
        <v>708.43</v>
      </c>
      <c r="F38" s="19">
        <v>145396.97</v>
      </c>
      <c r="G38" s="19">
        <v>27314.32</v>
      </c>
      <c r="H38" s="19">
        <v>5179.88</v>
      </c>
      <c r="I38" s="19">
        <v>1757.01</v>
      </c>
      <c r="J38" s="19">
        <v>285.73</v>
      </c>
      <c r="K38" s="19">
        <v>133.48</v>
      </c>
      <c r="L38" s="19">
        <v>87.26</v>
      </c>
      <c r="M38" s="19">
        <v>47.36</v>
      </c>
      <c r="N38" s="14">
        <f>SUM(B38:M38)</f>
        <v>183707.96000000005</v>
      </c>
      <c r="P38" s="24">
        <f t="shared" si="0"/>
        <v>559189.1691176471</v>
      </c>
    </row>
    <row r="39" spans="1:14" ht="21.75">
      <c r="A39" s="30">
        <v>2564</v>
      </c>
      <c r="B39" s="31">
        <v>1339.981266038565</v>
      </c>
      <c r="C39" s="31">
        <v>4476.384863646673</v>
      </c>
      <c r="D39" s="31">
        <v>16062.756894262842</v>
      </c>
      <c r="E39" s="31">
        <v>9695.136986522422</v>
      </c>
      <c r="F39" s="31">
        <v>25307.93861801</v>
      </c>
      <c r="G39" s="31">
        <v>29069.854422588887</v>
      </c>
      <c r="H39" s="31">
        <v>105449.8224795146</v>
      </c>
      <c r="I39" s="31">
        <v>11176.421991490868</v>
      </c>
      <c r="J39" s="31">
        <v>1156.663711258336</v>
      </c>
      <c r="K39" s="31">
        <v>787.8945667567166</v>
      </c>
      <c r="L39" s="31">
        <v>336.3356299020572</v>
      </c>
      <c r="M39" s="31"/>
      <c r="N39" s="32">
        <f>SUM(B39:M39)</f>
        <v>204859.19142999194</v>
      </c>
    </row>
    <row r="40" spans="1:14" ht="21.75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21.75">
      <c r="A41" s="1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6"/>
    </row>
    <row r="42" spans="1:14" ht="21.75">
      <c r="A42" s="12" t="s">
        <v>16</v>
      </c>
      <c r="B42" s="22">
        <f>MAX(B5:B38)</f>
        <v>15886</v>
      </c>
      <c r="C42" s="22">
        <f aca="true" t="shared" si="1" ref="C42:M42">MAX(C5:C38)</f>
        <v>87867.67</v>
      </c>
      <c r="D42" s="22">
        <f t="shared" si="1"/>
        <v>106720.75</v>
      </c>
      <c r="E42" s="22">
        <f t="shared" si="1"/>
        <v>548983</v>
      </c>
      <c r="F42" s="22">
        <f t="shared" si="1"/>
        <v>1318311.73</v>
      </c>
      <c r="G42" s="22">
        <f t="shared" si="1"/>
        <v>1038843.66</v>
      </c>
      <c r="H42" s="22">
        <f t="shared" si="1"/>
        <v>286828</v>
      </c>
      <c r="I42" s="22">
        <f t="shared" si="1"/>
        <v>68625</v>
      </c>
      <c r="J42" s="22">
        <f t="shared" si="1"/>
        <v>31632</v>
      </c>
      <c r="K42" s="22">
        <f t="shared" si="1"/>
        <v>14472</v>
      </c>
      <c r="L42" s="22">
        <f t="shared" si="1"/>
        <v>6920.12</v>
      </c>
      <c r="M42" s="22">
        <f t="shared" si="1"/>
        <v>8289.69</v>
      </c>
      <c r="N42" s="26">
        <f>MAX(N5:N38)</f>
        <v>2686403.07</v>
      </c>
    </row>
    <row r="43" spans="1:14" ht="21.75">
      <c r="A43" s="12" t="s">
        <v>14</v>
      </c>
      <c r="B43" s="22">
        <f>AVERAGE(B5:B38)</f>
        <v>2387.4847058823534</v>
      </c>
      <c r="C43" s="22">
        <f aca="true" t="shared" si="2" ref="C43:M43">AVERAGE(C5:C38)</f>
        <v>14038.159117647057</v>
      </c>
      <c r="D43" s="22">
        <f t="shared" si="2"/>
        <v>16151.551176470584</v>
      </c>
      <c r="E43" s="22">
        <f t="shared" si="2"/>
        <v>73436.85676470588</v>
      </c>
      <c r="F43" s="22">
        <f t="shared" si="2"/>
        <v>175076.86911764706</v>
      </c>
      <c r="G43" s="22">
        <f t="shared" si="2"/>
        <v>198506.14029411765</v>
      </c>
      <c r="H43" s="22">
        <f t="shared" si="2"/>
        <v>60248.466470588224</v>
      </c>
      <c r="I43" s="22">
        <f t="shared" si="2"/>
        <v>11405.791176470588</v>
      </c>
      <c r="J43" s="22">
        <f t="shared" si="2"/>
        <v>3917.1247058823537</v>
      </c>
      <c r="K43" s="22">
        <f t="shared" si="2"/>
        <v>2045.3835294117646</v>
      </c>
      <c r="L43" s="22">
        <f t="shared" si="2"/>
        <v>1096.4623529411763</v>
      </c>
      <c r="M43" s="22">
        <f t="shared" si="2"/>
        <v>878.8797058823532</v>
      </c>
      <c r="N43" s="17">
        <f>SUM(B43:M43)</f>
        <v>559189.1691176471</v>
      </c>
    </row>
    <row r="44" spans="1:14" ht="21.75">
      <c r="A44" s="12" t="s">
        <v>15</v>
      </c>
      <c r="B44" s="22">
        <f aca="true" t="shared" si="3" ref="B44:N44">MIN(B5:B38)</f>
        <v>3.1</v>
      </c>
      <c r="C44" s="22">
        <f t="shared" si="3"/>
        <v>2.7</v>
      </c>
      <c r="D44" s="22">
        <f t="shared" si="3"/>
        <v>59.7</v>
      </c>
      <c r="E44" s="22">
        <f t="shared" si="3"/>
        <v>191.38</v>
      </c>
      <c r="F44" s="22">
        <f t="shared" si="3"/>
        <v>8029.72</v>
      </c>
      <c r="G44" s="22">
        <f t="shared" si="3"/>
        <v>12523</v>
      </c>
      <c r="H44" s="22">
        <f t="shared" si="3"/>
        <v>3429</v>
      </c>
      <c r="I44" s="22">
        <f t="shared" si="3"/>
        <v>294</v>
      </c>
      <c r="J44" s="22">
        <f t="shared" si="3"/>
        <v>151</v>
      </c>
      <c r="K44" s="22">
        <f t="shared" si="3"/>
        <v>51</v>
      </c>
      <c r="L44" s="22">
        <f t="shared" si="3"/>
        <v>21</v>
      </c>
      <c r="M44" s="22">
        <f t="shared" si="3"/>
        <v>8.09</v>
      </c>
      <c r="N44" s="26">
        <f t="shared" si="3"/>
        <v>84166.34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2022-03-16T08:23:04Z</dcterms:modified>
  <cp:category/>
  <cp:version/>
  <cp:contentType/>
  <cp:contentStatus/>
</cp:coreProperties>
</file>