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น้ำยม (รอ Y.66 Y.67)\"/>
    </mc:Choice>
  </mc:AlternateContent>
  <xr:revisionPtr revIDLastSave="0" documentId="13_ncr:1_{4963AAEB-EB3D-4458-9812-F3C8B945BE9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20-2566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6" i="1" l="1"/>
  <c r="T7" i="1"/>
  <c r="T8" i="1"/>
  <c r="T9" i="1"/>
  <c r="T10" i="1"/>
  <c r="T11" i="1"/>
  <c r="T12" i="1"/>
  <c r="T13" i="1"/>
  <c r="T14" i="1"/>
  <c r="T15" i="1"/>
  <c r="T16" i="1"/>
  <c r="T17" i="1"/>
  <c r="T18" i="1"/>
  <c r="T5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<sst xmlns="http://schemas.openxmlformats.org/spreadsheetml/2006/main" count="32" uniqueCount="14">
  <si>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</si>
  <si>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</si>
  <si>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</si>
  <si>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</si>
  <si>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</si>
  <si>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</si>
  <si>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</si>
  <si>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</si>
  <si>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</si>
  <si>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</si>
  <si>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สำรวจเมื่อ 21 ธ.ค.2564</t>
  </si>
  <si>
    <t>ผู้สำรวจ นายสุภเดช เตชะสา</t>
  </si>
  <si>
    <t>สำรวจเมื่อ 21 ธ.ค.2565</t>
  </si>
  <si>
    <t>เปลี่ยนรูปแล้ว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</si>
</sst>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2" x14ac:knownFonts="1">
    <font>
      <sz val="10"/>
      <name val="Arial"/>
    </font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4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2" fillId="0" borderId="0"/>
    <xf numFmtId="0" fontId="14" fillId="16" borderId="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4" borderId="0" applyNumberFormat="0" applyBorder="0" applyAlignment="0" applyProtection="0"/>
    <xf numFmtId="0" fontId="3" fillId="0" borderId="0"/>
    <xf numFmtId="0" fontId="3" fillId="0" borderId="0"/>
    <xf numFmtId="0" fontId="21" fillId="7" borderId="1" applyNumberFormat="0" applyAlignment="0" applyProtection="0"/>
    <xf numFmtId="0" fontId="22" fillId="18" borderId="0" applyNumberFormat="0" applyBorder="0" applyAlignment="0" applyProtection="0"/>
    <xf numFmtId="0" fontId="23" fillId="0" borderId="4" applyNumberFormat="0" applyFill="0" applyAlignment="0" applyProtection="0"/>
    <xf numFmtId="0" fontId="24" fillId="3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2" borderId="0" applyNumberFormat="0" applyBorder="0" applyAlignment="0" applyProtection="0"/>
    <xf numFmtId="0" fontId="25" fillId="16" borderId="5" applyNumberFormat="0" applyAlignment="0" applyProtection="0"/>
    <xf numFmtId="0" fontId="1" fillId="23" borderId="6" applyNumberFormat="0" applyFont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28"/>
    <xf numFmtId="0" fontId="3" fillId="0" borderId="0" xfId="28" applyBorder="1"/>
    <xf numFmtId="1" fontId="5" fillId="0" borderId="0" xfId="28" applyNumberFormat="1" applyFont="1" applyFill="1" applyBorder="1" applyAlignment="1">
      <alignment horizontal="center" vertical="center"/>
    </xf>
    <xf numFmtId="187" fontId="5" fillId="0" borderId="0" xfId="28" applyNumberFormat="1" applyFont="1" applyFill="1" applyBorder="1" applyAlignment="1">
      <alignment horizontal="center" vertical="center"/>
    </xf>
    <xf numFmtId="0" fontId="5" fillId="0" borderId="0" xfId="28" applyFont="1" applyFill="1" applyBorder="1" applyAlignment="1">
      <alignment horizontal="center" vertical="center"/>
    </xf>
    <xf numFmtId="0" fontId="6" fillId="0" borderId="0" xfId="28" applyFont="1" applyFill="1" applyBorder="1" applyAlignment="1">
      <alignment horizontal="center" vertical="center"/>
    </xf>
    <xf numFmtId="0" fontId="7" fillId="0" borderId="0" xfId="28" applyFont="1" applyFill="1" applyBorder="1" applyAlignment="1">
      <alignment horizontal="center" vertical="center"/>
    </xf>
    <xf numFmtId="0" fontId="3" fillId="24" borderId="0" xfId="28" applyFill="1"/>
    <xf numFmtId="0" fontId="8" fillId="0" borderId="12" xfId="28" applyFont="1" applyFill="1" applyBorder="1" applyAlignment="1">
      <alignment horizontal="center" vertical="center"/>
    </xf>
    <xf numFmtId="0" fontId="8" fillId="0" borderId="13" xfId="28" applyFont="1" applyFill="1" applyBorder="1" applyAlignment="1">
      <alignment horizontal="center" vertical="center"/>
    </xf>
    <xf numFmtId="0" fontId="9" fillId="0" borderId="0" xfId="28" applyFont="1"/>
    <xf numFmtId="0" fontId="8" fillId="0" borderId="14" xfId="28" applyFont="1" applyFill="1" applyBorder="1" applyAlignment="1">
      <alignment horizontal="center" vertical="center"/>
    </xf>
    <xf numFmtId="187" fontId="8" fillId="0" borderId="15" xfId="28" applyNumberFormat="1" applyFont="1" applyFill="1" applyBorder="1" applyAlignment="1">
      <alignment horizontal="center" vertical="center"/>
    </xf>
    <xf numFmtId="0" fontId="8" fillId="0" borderId="16" xfId="28" applyFont="1" applyFill="1" applyBorder="1" applyAlignment="1">
      <alignment horizontal="center" vertical="center"/>
    </xf>
    <xf numFmtId="0" fontId="8" fillId="0" borderId="0" xfId="28" applyFont="1" applyFill="1"/>
    <xf numFmtId="0" fontId="9" fillId="0" borderId="0" xfId="28" applyFont="1" applyFill="1"/>
    <xf numFmtId="0" fontId="8" fillId="0" borderId="15" xfId="28" applyFont="1" applyFill="1" applyBorder="1" applyAlignment="1">
      <alignment horizontal="center" vertical="center"/>
    </xf>
    <xf numFmtId="0" fontId="8" fillId="0" borderId="17" xfId="27" applyFont="1" applyFill="1" applyBorder="1" applyAlignment="1">
      <alignment horizontal="center"/>
    </xf>
    <xf numFmtId="0" fontId="8" fillId="0" borderId="18" xfId="27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1" fontId="8" fillId="0" borderId="20" xfId="27" applyNumberFormat="1" applyFont="1" applyFill="1" applyBorder="1" applyAlignment="1">
      <alignment horizontal="center"/>
    </xf>
    <xf numFmtId="187" fontId="8" fillId="0" borderId="10" xfId="27" applyNumberFormat="1" applyFont="1" applyFill="1" applyBorder="1" applyAlignment="1">
      <alignment horizontal="center"/>
    </xf>
    <xf numFmtId="187" fontId="11" fillId="0" borderId="21" xfId="0" applyNumberFormat="1" applyFont="1" applyFill="1" applyBorder="1"/>
    <xf numFmtId="1" fontId="8" fillId="0" borderId="22" xfId="27" applyNumberFormat="1" applyFont="1" applyFill="1" applyBorder="1" applyAlignment="1">
      <alignment horizontal="center"/>
    </xf>
    <xf numFmtId="187" fontId="8" fillId="0" borderId="23" xfId="27" applyNumberFormat="1" applyFont="1" applyFill="1" applyBorder="1" applyAlignment="1">
      <alignment horizontal="center"/>
    </xf>
    <xf numFmtId="187" fontId="11" fillId="0" borderId="24" xfId="0" applyNumberFormat="1" applyFont="1" applyFill="1" applyBorder="1"/>
    <xf numFmtId="1" fontId="9" fillId="0" borderId="22" xfId="27" applyNumberFormat="1" applyFont="1" applyFill="1" applyBorder="1" applyAlignment="1">
      <alignment horizontal="center"/>
    </xf>
    <xf numFmtId="187" fontId="9" fillId="0" borderId="23" xfId="27" applyNumberFormat="1" applyFont="1" applyFill="1" applyBorder="1" applyAlignment="1">
      <alignment horizontal="center"/>
    </xf>
    <xf numFmtId="0" fontId="9" fillId="0" borderId="24" xfId="28" applyFont="1" applyFill="1" applyBorder="1"/>
    <xf numFmtId="1" fontId="9" fillId="0" borderId="25" xfId="27" applyNumberFormat="1" applyFont="1" applyFill="1" applyBorder="1" applyAlignment="1">
      <alignment horizontal="center"/>
    </xf>
    <xf numFmtId="187" fontId="9" fillId="0" borderId="26" xfId="27" applyNumberFormat="1" applyFont="1" applyFill="1" applyBorder="1" applyAlignment="1">
      <alignment horizontal="center"/>
    </xf>
    <xf numFmtId="0" fontId="9" fillId="0" borderId="27" xfId="28" applyFont="1" applyFill="1" applyBorder="1"/>
    <xf numFmtId="187" fontId="4" fillId="0" borderId="0" xfId="28" applyNumberFormat="1" applyFont="1"/>
    <xf numFmtId="0" fontId="29" fillId="0" borderId="0" xfId="28" applyFont="1" applyFill="1" applyAlignment="1"/>
    <xf numFmtId="0" fontId="8" fillId="0" borderId="28" xfId="28" applyFont="1" applyFill="1" applyBorder="1" applyAlignment="1">
      <alignment horizontal="center" vertical="center"/>
    </xf>
    <xf numFmtId="0" fontId="8" fillId="0" borderId="29" xfId="28" applyFont="1" applyFill="1" applyBorder="1" applyAlignment="1">
      <alignment horizontal="center" vertical="center"/>
    </xf>
    <xf numFmtId="0" fontId="30" fillId="0" borderId="0" xfId="28" applyFont="1" applyFill="1" applyAlignment="1">
      <alignment vertical="center"/>
    </xf>
    <xf numFmtId="1" fontId="8" fillId="0" borderId="11" xfId="27" applyNumberFormat="1" applyFont="1" applyFill="1" applyBorder="1" applyAlignment="1">
      <alignment horizontal="center"/>
    </xf>
    <xf numFmtId="187" fontId="8" fillId="0" borderId="28" xfId="27" applyNumberFormat="1" applyFont="1" applyFill="1" applyBorder="1" applyAlignment="1">
      <alignment horizontal="center"/>
    </xf>
    <xf numFmtId="1" fontId="8" fillId="0" borderId="28" xfId="27" applyNumberFormat="1" applyFont="1" applyFill="1" applyBorder="1" applyAlignment="1">
      <alignment horizontal="center"/>
    </xf>
    <xf numFmtId="187" fontId="9" fillId="0" borderId="0" xfId="28" applyNumberFormat="1" applyFont="1"/>
    <xf numFmtId="0" fontId="8" fillId="0" borderId="17" xfId="27" applyFont="1" applyFill="1" applyBorder="1" applyAlignment="1">
      <alignment horizontal="center"/>
    </xf>
    <xf numFmtId="0" fontId="8" fillId="0" borderId="18" xfId="27" applyFont="1" applyFill="1" applyBorder="1" applyAlignment="1">
      <alignment horizontal="center"/>
    </xf>
    <xf numFmtId="0" fontId="8" fillId="0" borderId="35" xfId="28" applyFont="1" applyFill="1" applyBorder="1" applyAlignment="1">
      <alignment horizontal="center" vertical="center"/>
    </xf>
    <xf numFmtId="0" fontId="8" fillId="0" borderId="36" xfId="28" applyFont="1" applyFill="1" applyBorder="1" applyAlignment="1">
      <alignment horizontal="center" vertical="center"/>
    </xf>
    <xf numFmtId="1" fontId="8" fillId="0" borderId="37" xfId="27" applyNumberFormat="1" applyFont="1" applyFill="1" applyBorder="1" applyAlignment="1">
      <alignment horizontal="center"/>
    </xf>
    <xf numFmtId="1" fontId="8" fillId="0" borderId="38" xfId="27" applyNumberFormat="1" applyFont="1" applyFill="1" applyBorder="1" applyAlignment="1">
      <alignment horizontal="center"/>
    </xf>
    <xf numFmtId="187" fontId="11" fillId="0" borderId="39" xfId="0" applyNumberFormat="1" applyFont="1" applyFill="1" applyBorder="1"/>
    <xf numFmtId="187" fontId="11" fillId="0" borderId="10" xfId="0" applyNumberFormat="1" applyFont="1" applyFill="1" applyBorder="1"/>
    <xf numFmtId="187" fontId="8" fillId="0" borderId="34" xfId="27" applyNumberFormat="1" applyFont="1" applyFill="1" applyBorder="1" applyAlignment="1">
      <alignment horizontal="center"/>
    </xf>
    <xf numFmtId="187" fontId="8" fillId="0" borderId="30" xfId="27" applyNumberFormat="1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187" fontId="11" fillId="0" borderId="41" xfId="0" applyNumberFormat="1" applyFont="1" applyFill="1" applyBorder="1"/>
    <xf numFmtId="187" fontId="11" fillId="0" borderId="42" xfId="0" applyNumberFormat="1" applyFont="1" applyFill="1" applyBorder="1"/>
    <xf numFmtId="187" fontId="11" fillId="0" borderId="43" xfId="0" applyNumberFormat="1" applyFont="1" applyFill="1" applyBorder="1"/>
    <xf numFmtId="187" fontId="8" fillId="0" borderId="38" xfId="27" applyNumberFormat="1" applyFont="1" applyFill="1" applyBorder="1" applyAlignment="1">
      <alignment horizontal="center"/>
    </xf>
    <xf numFmtId="1" fontId="8" fillId="0" borderId="44" xfId="27" applyNumberFormat="1" applyFont="1" applyFill="1" applyBorder="1" applyAlignment="1">
      <alignment horizontal="center"/>
    </xf>
    <xf numFmtId="187" fontId="8" fillId="0" borderId="45" xfId="27" applyNumberFormat="1" applyFont="1" applyFill="1" applyBorder="1" applyAlignment="1">
      <alignment horizontal="center"/>
    </xf>
    <xf numFmtId="1" fontId="8" fillId="0" borderId="45" xfId="27" applyNumberFormat="1" applyFont="1" applyFill="1" applyBorder="1" applyAlignment="1">
      <alignment horizontal="center"/>
    </xf>
    <xf numFmtId="0" fontId="8" fillId="0" borderId="46" xfId="28" applyFont="1" applyFill="1" applyBorder="1" applyAlignment="1">
      <alignment horizontal="center" vertical="center"/>
    </xf>
    <xf numFmtId="0" fontId="8" fillId="0" borderId="47" xfId="28" applyFont="1" applyFill="1" applyBorder="1" applyAlignment="1">
      <alignment horizontal="center" vertical="center"/>
    </xf>
    <xf numFmtId="0" fontId="8" fillId="0" borderId="10" xfId="28" applyFont="1" applyFill="1" applyBorder="1" applyAlignment="1">
      <alignment horizontal="center" vertical="center"/>
    </xf>
    <xf numFmtId="0" fontId="8" fillId="0" borderId="23" xfId="28" applyFont="1" applyFill="1" applyBorder="1" applyAlignment="1">
      <alignment horizontal="center" vertical="center"/>
    </xf>
    <xf numFmtId="0" fontId="8" fillId="0" borderId="42" xfId="28" applyFont="1" applyFill="1" applyBorder="1" applyAlignment="1">
      <alignment horizontal="center" vertical="center"/>
    </xf>
    <xf numFmtId="0" fontId="8" fillId="0" borderId="43" xfId="28" applyFont="1" applyFill="1" applyBorder="1" applyAlignment="1">
      <alignment horizontal="center" vertical="center"/>
    </xf>
    <xf numFmtId="0" fontId="8" fillId="0" borderId="26" xfId="28" applyFont="1" applyFill="1" applyBorder="1" applyAlignment="1">
      <alignment horizontal="center" vertical="center"/>
    </xf>
    <xf numFmtId="0" fontId="30" fillId="25" borderId="0" xfId="28" applyFont="1" applyFill="1" applyAlignment="1">
      <alignment horizontal="center" vertical="center"/>
    </xf>
    <xf numFmtId="0" fontId="7" fillId="26" borderId="0" xfId="0" applyFont="1" applyFill="1" applyAlignment="1">
      <alignment horizontal="center" vertical="center"/>
    </xf>
    <xf numFmtId="0" fontId="8" fillId="0" borderId="17" xfId="27" applyFont="1" applyFill="1" applyBorder="1" applyAlignment="1">
      <alignment horizontal="center"/>
    </xf>
    <xf numFmtId="0" fontId="8" fillId="0" borderId="18" xfId="27" applyFont="1" applyFill="1" applyBorder="1" applyAlignment="1">
      <alignment horizontal="center"/>
    </xf>
    <xf numFmtId="0" fontId="8" fillId="0" borderId="19" xfId="27" applyFont="1" applyFill="1" applyBorder="1" applyAlignment="1">
      <alignment horizontal="center"/>
    </xf>
    <xf numFmtId="15" fontId="10" fillId="0" borderId="31" xfId="28" applyNumberFormat="1" applyFont="1" applyFill="1" applyBorder="1" applyAlignment="1">
      <alignment horizontal="center" vertical="center"/>
    </xf>
    <xf numFmtId="15" fontId="10" fillId="0" borderId="32" xfId="28" applyNumberFormat="1" applyFont="1" applyFill="1" applyBorder="1" applyAlignment="1">
      <alignment horizontal="center" vertical="center"/>
    </xf>
    <xf numFmtId="15" fontId="10" fillId="0" borderId="33" xfId="28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</cellXfs>
  <cellStyles count="45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Normal_corP1-P67 (2)" xfId="19" xr:uid="{00000000-0005-0000-0000-000012000000}"/>
    <cellStyle name="การคำนวณ" xfId="20" builtinId="22" customBuiltin="1"/>
    <cellStyle name="ข้อความเตือน" xfId="21" builtinId="11" customBuiltin="1"/>
    <cellStyle name="ข้อความอธิบาย" xfId="22" builtinId="53" customBuiltin="1"/>
    <cellStyle name="ชื่อเรื่อง" xfId="23" builtinId="15" customBuiltin="1"/>
    <cellStyle name="เซลล์ตรวจสอบ" xfId="24" builtinId="23" customBuiltin="1"/>
    <cellStyle name="เซลล์ที่มีการเชื่อมโยง" xfId="25" xr:uid="{00000000-0005-0000-0000-000018000000}"/>
    <cellStyle name="ดี" xfId="26" builtinId="26" customBuiltin="1"/>
    <cellStyle name="ปกติ" xfId="0" builtinId="0"/>
    <cellStyle name="ปกติ_Crossection - PingBasin" xfId="27" xr:uid="{00000000-0005-0000-0000-00001B000000}"/>
    <cellStyle name="ปกติ_P.1" xfId="28" xr:uid="{00000000-0005-0000-0000-00001C000000}"/>
    <cellStyle name="ป้อนค่า" xfId="29" builtinId="20" customBuiltin="1"/>
    <cellStyle name="ปานกลาง" xfId="30" builtinId="28" customBuiltin="1"/>
    <cellStyle name="ผลรวม" xfId="31" builtinId="25" customBuiltin="1"/>
    <cellStyle name="แย่" xfId="32" builtinId="27" customBuiltin="1"/>
    <cellStyle name="ส่วนที่ถูกเน้น1" xfId="33" builtinId="29" customBuiltin="1"/>
    <cellStyle name="ส่วนที่ถูกเน้น2" xfId="34" builtinId="33" customBuiltin="1"/>
    <cellStyle name="ส่วนที่ถูกเน้น3" xfId="35" builtinId="37" customBuiltin="1"/>
    <cellStyle name="ส่วนที่ถูกเน้น4" xfId="36" builtinId="41" customBuiltin="1"/>
    <cellStyle name="ส่วนที่ถูกเน้น5" xfId="37" builtinId="45" customBuiltin="1"/>
    <cellStyle name="ส่วนที่ถูกเน้น6" xfId="38" builtinId="49" customBuiltin="1"/>
    <cellStyle name="แสดงผล" xfId="39" builtinId="21" customBuiltin="1"/>
    <cellStyle name="หมายเหตุ" xfId="40" builtinId="10" customBuiltin="1"/>
    <cellStyle name="หัวเรื่อง 1" xfId="41" builtinId="16" customBuiltin="1"/>
    <cellStyle name="หัวเรื่อง 2" xfId="42" builtinId="17" customBuiltin="1"/>
    <cellStyle name="หัวเรื่อง 3" xfId="43" builtinId="18" customBuiltin="1"/>
    <cellStyle name="หัวเรื่อง 4" xfId="44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32273800212059583"/>
          <c:y val="6.352941176470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7114103465376"/>
          <c:y val="0.23294197934965311"/>
          <c:w val="0.76159088160482524"/>
          <c:h val="0.41647202368574354"/>
        </c:manualLayout>
      </c:layout>
      <c:scatterChart>
        <c:scatterStyle val="lineMarker"/>
        <c:varyColors val="0"/>
        <c:ser>
          <c:idx val="0"/>
          <c:order val="0"/>
          <c:tx>
            <c:v>รูปตัดปี2566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0.16894606232142625"/>
                  <c:y val="-7.228068550254747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193.510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5CE-4C9A-A619-F32FC97C27AE}"/>
                </c:ext>
              </c:extLst>
            </c:dLbl>
            <c:dLbl>
              <c:idx val="35"/>
              <c:layout>
                <c:manualLayout>
                  <c:x val="-0.11564152436652403"/>
                  <c:y val="-8.7173691523853666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193.638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5CE-4C9A-A619-F32FC97C27A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'Y.20-2566'!$R$4:$R$42</c:f>
              <c:numCache>
                <c:formatCode>0</c:formatCode>
                <c:ptCount val="39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  <c:pt idx="12">
                  <c:v>14</c:v>
                </c:pt>
                <c:pt idx="13">
                  <c:v>16</c:v>
                </c:pt>
                <c:pt idx="14">
                  <c:v>18</c:v>
                </c:pt>
                <c:pt idx="15">
                  <c:v>20</c:v>
                </c:pt>
                <c:pt idx="16">
                  <c:v>25</c:v>
                </c:pt>
                <c:pt idx="17">
                  <c:v>30</c:v>
                </c:pt>
                <c:pt idx="18">
                  <c:v>35</c:v>
                </c:pt>
                <c:pt idx="19">
                  <c:v>40</c:v>
                </c:pt>
                <c:pt idx="20">
                  <c:v>45</c:v>
                </c:pt>
                <c:pt idx="21">
                  <c:v>50</c:v>
                </c:pt>
                <c:pt idx="22">
                  <c:v>55</c:v>
                </c:pt>
                <c:pt idx="23">
                  <c:v>60</c:v>
                </c:pt>
                <c:pt idx="24">
                  <c:v>65</c:v>
                </c:pt>
                <c:pt idx="25">
                  <c:v>70</c:v>
                </c:pt>
                <c:pt idx="26">
                  <c:v>75</c:v>
                </c:pt>
                <c:pt idx="27">
                  <c:v>80</c:v>
                </c:pt>
                <c:pt idx="28">
                  <c:v>85</c:v>
                </c:pt>
                <c:pt idx="29">
                  <c:v>90</c:v>
                </c:pt>
                <c:pt idx="30">
                  <c:v>95</c:v>
                </c:pt>
                <c:pt idx="31">
                  <c:v>100</c:v>
                </c:pt>
                <c:pt idx="32">
                  <c:v>105</c:v>
                </c:pt>
                <c:pt idx="33">
                  <c:v>110</c:v>
                </c:pt>
                <c:pt idx="34">
                  <c:v>115</c:v>
                </c:pt>
                <c:pt idx="35">
                  <c:v>120</c:v>
                </c:pt>
                <c:pt idx="36">
                  <c:v>125</c:v>
                </c:pt>
                <c:pt idx="37">
                  <c:v>130</c:v>
                </c:pt>
                <c:pt idx="38">
                  <c:v>135</c:v>
                </c:pt>
              </c:numCache>
            </c:numRef>
          </c:xVal>
          <c:yVal>
            <c:numRef>
              <c:f>'Y.20-2566'!$S$4:$S$42</c:f>
              <c:numCache>
                <c:formatCode>0.000</c:formatCode>
                <c:ptCount val="39"/>
                <c:pt idx="0">
                  <c:v>192.965</c:v>
                </c:pt>
                <c:pt idx="1">
                  <c:v>193.86099999999999</c:v>
                </c:pt>
                <c:pt idx="2">
                  <c:v>193.78399999999999</c:v>
                </c:pt>
                <c:pt idx="3">
                  <c:v>193.65799999999999</c:v>
                </c:pt>
                <c:pt idx="4">
                  <c:v>193.71199999999999</c:v>
                </c:pt>
                <c:pt idx="5">
                  <c:v>193.51</c:v>
                </c:pt>
                <c:pt idx="6">
                  <c:v>192.941</c:v>
                </c:pt>
                <c:pt idx="7">
                  <c:v>192.24799999999999</c:v>
                </c:pt>
                <c:pt idx="8">
                  <c:v>191.15600000000001</c:v>
                </c:pt>
                <c:pt idx="9">
                  <c:v>190.51300000000001</c:v>
                </c:pt>
                <c:pt idx="10">
                  <c:v>188.93600000000001</c:v>
                </c:pt>
                <c:pt idx="11">
                  <c:v>187.85300000000001</c:v>
                </c:pt>
                <c:pt idx="12">
                  <c:v>185.83199999999999</c:v>
                </c:pt>
                <c:pt idx="13">
                  <c:v>184.529</c:v>
                </c:pt>
                <c:pt idx="14">
                  <c:v>181.83</c:v>
                </c:pt>
                <c:pt idx="15">
                  <c:v>180.33</c:v>
                </c:pt>
                <c:pt idx="16">
                  <c:v>179.28</c:v>
                </c:pt>
                <c:pt idx="17">
                  <c:v>179.59</c:v>
                </c:pt>
                <c:pt idx="18">
                  <c:v>179.5</c:v>
                </c:pt>
                <c:pt idx="19">
                  <c:v>179.41</c:v>
                </c:pt>
                <c:pt idx="20">
                  <c:v>179.53</c:v>
                </c:pt>
                <c:pt idx="21">
                  <c:v>180.57</c:v>
                </c:pt>
                <c:pt idx="22">
                  <c:v>180.35</c:v>
                </c:pt>
                <c:pt idx="23">
                  <c:v>180.98</c:v>
                </c:pt>
                <c:pt idx="24">
                  <c:v>181.98500000000001</c:v>
                </c:pt>
                <c:pt idx="25">
                  <c:v>185.46299999999999</c:v>
                </c:pt>
                <c:pt idx="26">
                  <c:v>185.77600000000001</c:v>
                </c:pt>
                <c:pt idx="27">
                  <c:v>185.85400000000001</c:v>
                </c:pt>
                <c:pt idx="28">
                  <c:v>185.92500000000001</c:v>
                </c:pt>
                <c:pt idx="29">
                  <c:v>186.846</c:v>
                </c:pt>
                <c:pt idx="30">
                  <c:v>186.74799999999999</c:v>
                </c:pt>
                <c:pt idx="31">
                  <c:v>187.53100000000001</c:v>
                </c:pt>
                <c:pt idx="32">
                  <c:v>188.10400000000001</c:v>
                </c:pt>
                <c:pt idx="33">
                  <c:v>189.53200000000001</c:v>
                </c:pt>
                <c:pt idx="34">
                  <c:v>191.523</c:v>
                </c:pt>
                <c:pt idx="35">
                  <c:v>191.89500000000001</c:v>
                </c:pt>
                <c:pt idx="36">
                  <c:v>192.97399999999999</c:v>
                </c:pt>
                <c:pt idx="37">
                  <c:v>193.63800000000001</c:v>
                </c:pt>
                <c:pt idx="38">
                  <c:v>194.678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CE-4C9A-A619-F32FC97C27AE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7.1460471188971988E-2"/>
                  <c:y val="-6.308043847460244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181.830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5CE-4C9A-A619-F32FC97C27A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'Y.20-2566'!$R$18:$R$28</c:f>
              <c:numCache>
                <c:formatCode>0</c:formatCode>
                <c:ptCount val="11"/>
                <c:pt idx="0">
                  <c:v>18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</c:numCache>
            </c:numRef>
          </c:xVal>
          <c:yVal>
            <c:numRef>
              <c:f>'Y.20-2566'!$T$18:$T$28</c:f>
              <c:numCache>
                <c:formatCode>0.000</c:formatCode>
                <c:ptCount val="11"/>
                <c:pt idx="0">
                  <c:v>181.83</c:v>
                </c:pt>
                <c:pt idx="1">
                  <c:v>181.83</c:v>
                </c:pt>
                <c:pt idx="2">
                  <c:v>181.83</c:v>
                </c:pt>
                <c:pt idx="3">
                  <c:v>181.83</c:v>
                </c:pt>
                <c:pt idx="4">
                  <c:v>181.83</c:v>
                </c:pt>
                <c:pt idx="5">
                  <c:v>181.83</c:v>
                </c:pt>
                <c:pt idx="6">
                  <c:v>181.83</c:v>
                </c:pt>
                <c:pt idx="7">
                  <c:v>181.83</c:v>
                </c:pt>
                <c:pt idx="8">
                  <c:v>181.83</c:v>
                </c:pt>
                <c:pt idx="9">
                  <c:v>181.83</c:v>
                </c:pt>
                <c:pt idx="10">
                  <c:v>181.83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CE-4C9A-A619-F32FC97C2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23998928"/>
        <c:axId val="-323991856"/>
      </c:scatterChart>
      <c:valAx>
        <c:axId val="-323998928"/>
        <c:scaling>
          <c:orientation val="minMax"/>
          <c:max val="135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960264900662251"/>
              <c:y val="0.78117647058823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323991856"/>
        <c:crossesAt val="178"/>
        <c:crossBetween val="midCat"/>
        <c:majorUnit val="10"/>
        <c:minorUnit val="5"/>
      </c:valAx>
      <c:valAx>
        <c:axId val="-323991856"/>
        <c:scaling>
          <c:orientation val="minMax"/>
          <c:max val="199"/>
          <c:min val="178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715231788079513E-3"/>
              <c:y val="0.287059749884205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323998928"/>
        <c:crossesAt val="-50"/>
        <c:crossBetween val="midCat"/>
        <c:majorUnit val="3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213773018520247"/>
          <c:y val="0.89120676110602326"/>
          <c:w val="0.56049535966845709"/>
          <c:h val="0.10000339893598943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</xdr:rowOff>
    </xdr:from>
    <xdr:to>
      <xdr:col>11</xdr:col>
      <xdr:colOff>68591</xdr:colOff>
      <xdr:row>3</xdr:row>
      <xdr:rowOff>91440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7620"/>
          <a:ext cx="4876800" cy="65532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(Y.20)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บ้านห้วยสัก ต.เตาปูน อ.สอง จ.แพร่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2566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66" name="Rectangle 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67" name="Text Box 3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457200</xdr:colOff>
      <xdr:row>34</xdr:row>
      <xdr:rowOff>0</xdr:rowOff>
    </xdr:to>
    <xdr:graphicFrame macro="">
      <xdr:nvGraphicFramePr>
        <xdr:cNvPr id="1268" name="Chart 6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69" name="Text Box 8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0" name="Text Box 10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1" name="Text Box 1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2" name="Text Box 13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73" name="Text Box 14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74" name="Text Box 19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75" name="Text Box 20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76" name="Text Box 2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77" name="Text Box 2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78" name="Text Box 23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400050</xdr:colOff>
      <xdr:row>27</xdr:row>
      <xdr:rowOff>123825</xdr:rowOff>
    </xdr:from>
    <xdr:to>
      <xdr:col>18</xdr:col>
      <xdr:colOff>28575</xdr:colOff>
      <xdr:row>28</xdr:row>
      <xdr:rowOff>133350</xdr:rowOff>
    </xdr:to>
    <xdr:sp macro="" textlink="">
      <xdr:nvSpPr>
        <xdr:cNvPr id="1279" name="Text Box 24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8239125" y="5267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0" name="Text Box 28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1" name="Text Box 29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2" name="Text Box 30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3" name="Text Box 3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4" name="Text Box 3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85" name="Text Box 33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6" name="Text Box 35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7" name="Text Box 36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8" name="Text Box 37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9" name="Text Box 38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90" name="Text Box 39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91" name="Text Box 40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</xdr:colOff>
      <xdr:row>3</xdr:row>
      <xdr:rowOff>142876</xdr:rowOff>
    </xdr:from>
    <xdr:to>
      <xdr:col>11</xdr:col>
      <xdr:colOff>381001</xdr:colOff>
      <xdr:row>15</xdr:row>
      <xdr:rowOff>161926</xdr:rowOff>
    </xdr:to>
    <xdr:pic>
      <xdr:nvPicPr>
        <xdr:cNvPr id="1292" name="Picture 184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791" b="6791"/>
        <a:stretch/>
      </xdr:blipFill>
      <xdr:spPr bwMode="auto">
        <a:xfrm>
          <a:off x="23812" y="714376"/>
          <a:ext cx="5491164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3" name="Text Box 2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4" name="Text Box 2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19150E12-AEDB-4B12-96DA-04C2870A27C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id="{99EA918E-CA94-44C6-BB77-B2A4128D3C1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8" name="Text Box 21">
          <a:extLst>
            <a:ext uri="{FF2B5EF4-FFF2-40B4-BE49-F238E27FC236}">
              <a16:creationId xmlns:a16="http://schemas.microsoft.com/office/drawing/2014/main" id="{58966C63-A23F-4694-8A9D-6767E49C2E87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9" name="Text Box 22">
          <a:extLst>
            <a:ext uri="{FF2B5EF4-FFF2-40B4-BE49-F238E27FC236}">
              <a16:creationId xmlns:a16="http://schemas.microsoft.com/office/drawing/2014/main" id="{5E393E04-3CEC-4282-A4B3-360F54F92429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0" name="Text Box 23">
          <a:extLst>
            <a:ext uri="{FF2B5EF4-FFF2-40B4-BE49-F238E27FC236}">
              <a16:creationId xmlns:a16="http://schemas.microsoft.com/office/drawing/2014/main" id="{DA266B22-ECE5-439E-A9B2-0ED30D1DA17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400050</xdr:colOff>
      <xdr:row>27</xdr:row>
      <xdr:rowOff>123825</xdr:rowOff>
    </xdr:from>
    <xdr:ext cx="76200" cy="200025"/>
    <xdr:sp macro="" textlink="">
      <xdr:nvSpPr>
        <xdr:cNvPr id="41" name="Text Box 24">
          <a:extLst>
            <a:ext uri="{FF2B5EF4-FFF2-40B4-BE49-F238E27FC236}">
              <a16:creationId xmlns:a16="http://schemas.microsoft.com/office/drawing/2014/main" id="{B0E1B8F9-A601-4317-9A57-05B86B6CD83D}"/>
            </a:ext>
          </a:extLst>
        </xdr:cNvPr>
        <xdr:cNvSpPr txBox="1">
          <a:spLocks noChangeArrowheads="1"/>
        </xdr:cNvSpPr>
      </xdr:nvSpPr>
      <xdr:spPr bwMode="auto">
        <a:xfrm>
          <a:off x="8239125" y="52673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ADBACA82-E06D-4C67-8EA8-6ED155AB64A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3" name="Text Box 20">
          <a:extLst>
            <a:ext uri="{FF2B5EF4-FFF2-40B4-BE49-F238E27FC236}">
              <a16:creationId xmlns:a16="http://schemas.microsoft.com/office/drawing/2014/main" id="{FC432001-E872-4994-8784-54DA2ADF87C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4" name="Text Box 21">
          <a:extLst>
            <a:ext uri="{FF2B5EF4-FFF2-40B4-BE49-F238E27FC236}">
              <a16:creationId xmlns:a16="http://schemas.microsoft.com/office/drawing/2014/main" id="{37C70726-87A9-4465-878F-F0F39BBB204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5" name="Text Box 22">
          <a:extLst>
            <a:ext uri="{FF2B5EF4-FFF2-40B4-BE49-F238E27FC236}">
              <a16:creationId xmlns:a16="http://schemas.microsoft.com/office/drawing/2014/main" id="{AD70071C-7A8A-418B-9E97-4F17C74B9C1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6" name="Text Box 23">
          <a:extLst>
            <a:ext uri="{FF2B5EF4-FFF2-40B4-BE49-F238E27FC236}">
              <a16:creationId xmlns:a16="http://schemas.microsoft.com/office/drawing/2014/main" id="{F459E297-35D1-4D2C-8EB6-20E21FCF1F7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47" name="Text Box 24">
          <a:extLst>
            <a:ext uri="{FF2B5EF4-FFF2-40B4-BE49-F238E27FC236}">
              <a16:creationId xmlns:a16="http://schemas.microsoft.com/office/drawing/2014/main" id="{A535B331-BA79-4263-A469-88F4967BBB2D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8"/>
  <sheetViews>
    <sheetView tabSelected="1" workbookViewId="0">
      <selection activeCell="K60" sqref="K60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5" ht="15" customHeight="1" x14ac:dyDescent="0.4">
      <c r="O1" s="69">
        <v>2565</v>
      </c>
      <c r="P1" s="70"/>
      <c r="Q1" s="71"/>
      <c r="R1" s="69">
        <v>2566</v>
      </c>
      <c r="S1" s="70"/>
      <c r="T1" s="71"/>
    </row>
    <row r="2" spans="14:25" ht="15" customHeight="1" x14ac:dyDescent="0.2">
      <c r="O2" s="72" t="s">
        <v>10</v>
      </c>
      <c r="P2" s="73"/>
      <c r="Q2" s="74"/>
      <c r="R2" s="72" t="s">
        <v>12</v>
      </c>
      <c r="S2" s="73"/>
      <c r="T2" s="74"/>
    </row>
    <row r="3" spans="14:25" ht="15" customHeight="1" x14ac:dyDescent="0.4">
      <c r="O3" s="42" t="s">
        <v>0</v>
      </c>
      <c r="P3" s="43" t="s">
        <v>1</v>
      </c>
      <c r="Q3" s="52" t="s">
        <v>7</v>
      </c>
      <c r="R3" s="18" t="s">
        <v>0</v>
      </c>
      <c r="S3" s="19" t="s">
        <v>1</v>
      </c>
      <c r="T3" s="20" t="s">
        <v>7</v>
      </c>
    </row>
    <row r="4" spans="14:25" ht="15" customHeight="1" x14ac:dyDescent="0.4">
      <c r="O4" s="21">
        <v>-50</v>
      </c>
      <c r="P4" s="50">
        <v>192.98</v>
      </c>
      <c r="Q4" s="49">
        <v>181.75</v>
      </c>
      <c r="R4" s="46">
        <v>-50</v>
      </c>
      <c r="S4" s="22">
        <v>192.965</v>
      </c>
      <c r="T4" s="23">
        <v>181.83</v>
      </c>
    </row>
    <row r="5" spans="14:25" ht="15" customHeight="1" x14ac:dyDescent="0.4">
      <c r="O5" s="24">
        <v>-40</v>
      </c>
      <c r="P5" s="51">
        <v>193.85400000000001</v>
      </c>
      <c r="Q5" s="54">
        <v>181.75</v>
      </c>
      <c r="R5" s="47">
        <v>-40</v>
      </c>
      <c r="S5" s="25">
        <v>193.86099999999999</v>
      </c>
      <c r="T5" s="26">
        <f>$T$4</f>
        <v>181.83</v>
      </c>
    </row>
    <row r="6" spans="14:25" ht="15" customHeight="1" x14ac:dyDescent="0.4">
      <c r="O6" s="24">
        <v>-30</v>
      </c>
      <c r="P6" s="51">
        <v>193.77500000000001</v>
      </c>
      <c r="Q6" s="54">
        <v>181.75</v>
      </c>
      <c r="R6" s="47">
        <v>-30</v>
      </c>
      <c r="S6" s="25">
        <v>193.78399999999999</v>
      </c>
      <c r="T6" s="26">
        <f t="shared" ref="T6:T42" si="0">$T$4</f>
        <v>181.83</v>
      </c>
    </row>
    <row r="7" spans="14:25" ht="15" customHeight="1" x14ac:dyDescent="0.4">
      <c r="O7" s="24">
        <v>-20</v>
      </c>
      <c r="P7" s="51">
        <v>193.66300000000001</v>
      </c>
      <c r="Q7" s="54">
        <v>181.75</v>
      </c>
      <c r="R7" s="47">
        <v>-20</v>
      </c>
      <c r="S7" s="25">
        <v>193.65799999999999</v>
      </c>
      <c r="T7" s="26">
        <f t="shared" si="0"/>
        <v>181.83</v>
      </c>
    </row>
    <row r="8" spans="14:25" ht="15" customHeight="1" x14ac:dyDescent="0.4">
      <c r="O8" s="24">
        <v>-10</v>
      </c>
      <c r="P8" s="51">
        <v>193.691</v>
      </c>
      <c r="Q8" s="53">
        <v>181.75</v>
      </c>
      <c r="R8" s="47">
        <v>-10</v>
      </c>
      <c r="S8" s="25">
        <v>193.71199999999999</v>
      </c>
      <c r="T8" s="26">
        <f t="shared" si="0"/>
        <v>181.83</v>
      </c>
    </row>
    <row r="9" spans="14:25" ht="15" customHeight="1" x14ac:dyDescent="0.4">
      <c r="O9" s="24">
        <v>0</v>
      </c>
      <c r="P9" s="51">
        <v>193.51</v>
      </c>
      <c r="Q9" s="53">
        <v>181.75</v>
      </c>
      <c r="R9" s="47">
        <v>0</v>
      </c>
      <c r="S9" s="25">
        <v>193.51</v>
      </c>
      <c r="T9" s="26">
        <f t="shared" si="0"/>
        <v>181.83</v>
      </c>
    </row>
    <row r="10" spans="14:25" ht="15" customHeight="1" x14ac:dyDescent="0.4">
      <c r="O10" s="24">
        <v>2</v>
      </c>
      <c r="P10" s="51">
        <v>192.93799999999999</v>
      </c>
      <c r="Q10" s="53">
        <v>181.75</v>
      </c>
      <c r="R10" s="47">
        <v>2</v>
      </c>
      <c r="S10" s="25">
        <v>192.941</v>
      </c>
      <c r="T10" s="26">
        <f t="shared" si="0"/>
        <v>181.83</v>
      </c>
      <c r="W10" s="2"/>
      <c r="X10" s="2"/>
      <c r="Y10" s="2"/>
    </row>
    <row r="11" spans="14:25" ht="15" customHeight="1" x14ac:dyDescent="0.4">
      <c r="O11" s="24">
        <v>4</v>
      </c>
      <c r="P11" s="51">
        <v>192.251</v>
      </c>
      <c r="Q11" s="53">
        <v>181.75</v>
      </c>
      <c r="R11" s="47">
        <v>4</v>
      </c>
      <c r="S11" s="25">
        <v>192.24799999999999</v>
      </c>
      <c r="T11" s="26">
        <f t="shared" si="0"/>
        <v>181.83</v>
      </c>
      <c r="W11" s="2"/>
      <c r="X11" s="2"/>
      <c r="Y11" s="2"/>
    </row>
    <row r="12" spans="14:25" ht="15" customHeight="1" x14ac:dyDescent="0.4">
      <c r="O12" s="24">
        <v>6</v>
      </c>
      <c r="P12" s="51">
        <v>191.13399999999999</v>
      </c>
      <c r="Q12" s="53">
        <v>181.75</v>
      </c>
      <c r="R12" s="47">
        <v>6</v>
      </c>
      <c r="S12" s="25">
        <v>191.15600000000001</v>
      </c>
      <c r="T12" s="26">
        <f t="shared" si="0"/>
        <v>181.83</v>
      </c>
      <c r="W12" s="2"/>
      <c r="X12" s="2"/>
      <c r="Y12" s="2"/>
    </row>
    <row r="13" spans="14:25" ht="15" customHeight="1" x14ac:dyDescent="0.4">
      <c r="O13" s="24">
        <v>8</v>
      </c>
      <c r="P13" s="51">
        <v>190.52</v>
      </c>
      <c r="Q13" s="53">
        <v>181.75</v>
      </c>
      <c r="R13" s="47">
        <v>8</v>
      </c>
      <c r="S13" s="25">
        <v>190.51300000000001</v>
      </c>
      <c r="T13" s="26">
        <f t="shared" si="0"/>
        <v>181.83</v>
      </c>
      <c r="W13" s="2"/>
      <c r="X13" s="2"/>
      <c r="Y13" s="2"/>
    </row>
    <row r="14" spans="14:25" ht="15" customHeight="1" x14ac:dyDescent="0.4">
      <c r="N14" s="8"/>
      <c r="O14" s="24">
        <v>10</v>
      </c>
      <c r="P14" s="51">
        <v>188.91800000000001</v>
      </c>
      <c r="Q14" s="53">
        <v>181.75</v>
      </c>
      <c r="R14" s="47">
        <v>10</v>
      </c>
      <c r="S14" s="25">
        <v>188.93600000000001</v>
      </c>
      <c r="T14" s="26">
        <f t="shared" si="0"/>
        <v>181.83</v>
      </c>
      <c r="W14" s="2"/>
      <c r="X14" s="2"/>
      <c r="Y14" s="2"/>
    </row>
    <row r="15" spans="14:25" ht="15" customHeight="1" x14ac:dyDescent="0.4">
      <c r="O15" s="24">
        <v>12</v>
      </c>
      <c r="P15" s="51">
        <v>187.84100000000001</v>
      </c>
      <c r="Q15" s="53">
        <v>181.75</v>
      </c>
      <c r="R15" s="47">
        <v>12</v>
      </c>
      <c r="S15" s="25">
        <v>187.85300000000001</v>
      </c>
      <c r="T15" s="26">
        <f t="shared" si="0"/>
        <v>181.83</v>
      </c>
      <c r="W15" s="2"/>
      <c r="X15" s="2"/>
      <c r="Y15" s="2"/>
    </row>
    <row r="16" spans="14:25" ht="15" customHeight="1" x14ac:dyDescent="0.4">
      <c r="O16" s="24">
        <v>14</v>
      </c>
      <c r="P16" s="51">
        <v>185.82599999999999</v>
      </c>
      <c r="Q16" s="53">
        <v>181.75</v>
      </c>
      <c r="R16" s="47">
        <v>14</v>
      </c>
      <c r="S16" s="25">
        <v>185.83199999999999</v>
      </c>
      <c r="T16" s="26">
        <f t="shared" si="0"/>
        <v>181.83</v>
      </c>
    </row>
    <row r="17" spans="11:20" ht="15" customHeight="1" x14ac:dyDescent="0.4">
      <c r="O17" s="24">
        <v>16</v>
      </c>
      <c r="P17" s="51">
        <v>184.52</v>
      </c>
      <c r="Q17" s="53">
        <v>181.75</v>
      </c>
      <c r="R17" s="47">
        <v>16</v>
      </c>
      <c r="S17" s="25">
        <v>184.529</v>
      </c>
      <c r="T17" s="26">
        <f t="shared" si="0"/>
        <v>181.83</v>
      </c>
    </row>
    <row r="18" spans="11:20" ht="15" customHeight="1" x14ac:dyDescent="0.4">
      <c r="O18" s="24">
        <v>18</v>
      </c>
      <c r="P18" s="51">
        <v>181.75</v>
      </c>
      <c r="Q18" s="53">
        <v>181.75</v>
      </c>
      <c r="R18" s="47">
        <v>18</v>
      </c>
      <c r="S18" s="25">
        <v>181.83</v>
      </c>
      <c r="T18" s="26">
        <f t="shared" si="0"/>
        <v>181.83</v>
      </c>
    </row>
    <row r="19" spans="11:20" ht="15" customHeight="1" x14ac:dyDescent="0.4">
      <c r="O19" s="24">
        <v>20</v>
      </c>
      <c r="P19" s="51">
        <v>180.3</v>
      </c>
      <c r="Q19" s="53">
        <v>181.75</v>
      </c>
      <c r="R19" s="47">
        <v>20</v>
      </c>
      <c r="S19" s="25">
        <v>180.33</v>
      </c>
      <c r="T19" s="26">
        <f t="shared" si="0"/>
        <v>181.83</v>
      </c>
    </row>
    <row r="20" spans="11:20" ht="15" customHeight="1" x14ac:dyDescent="0.4">
      <c r="O20" s="24">
        <v>25</v>
      </c>
      <c r="P20" s="51">
        <v>179.27</v>
      </c>
      <c r="Q20" s="53">
        <v>181.75</v>
      </c>
      <c r="R20" s="47">
        <v>25</v>
      </c>
      <c r="S20" s="25">
        <v>179.28</v>
      </c>
      <c r="T20" s="26">
        <f t="shared" si="0"/>
        <v>181.83</v>
      </c>
    </row>
    <row r="21" spans="11:20" ht="15" customHeight="1" x14ac:dyDescent="0.4">
      <c r="O21" s="24">
        <v>30</v>
      </c>
      <c r="P21" s="51">
        <v>179.56</v>
      </c>
      <c r="Q21" s="53">
        <v>181.75</v>
      </c>
      <c r="R21" s="47">
        <v>30</v>
      </c>
      <c r="S21" s="25">
        <v>179.59</v>
      </c>
      <c r="T21" s="26">
        <f t="shared" si="0"/>
        <v>181.83</v>
      </c>
    </row>
    <row r="22" spans="11:20" ht="15" customHeight="1" x14ac:dyDescent="0.4">
      <c r="O22" s="24">
        <v>35</v>
      </c>
      <c r="P22" s="51">
        <v>179.45</v>
      </c>
      <c r="Q22" s="53">
        <v>181.75</v>
      </c>
      <c r="R22" s="47">
        <v>35</v>
      </c>
      <c r="S22" s="25">
        <v>179.5</v>
      </c>
      <c r="T22" s="26">
        <f t="shared" si="0"/>
        <v>181.83</v>
      </c>
    </row>
    <row r="23" spans="11:20" ht="15" customHeight="1" x14ac:dyDescent="0.4">
      <c r="O23" s="24">
        <v>40</v>
      </c>
      <c r="P23" s="51">
        <v>179.37</v>
      </c>
      <c r="Q23" s="53">
        <v>181.75</v>
      </c>
      <c r="R23" s="47">
        <v>40</v>
      </c>
      <c r="S23" s="25">
        <v>179.41</v>
      </c>
      <c r="T23" s="26">
        <f t="shared" si="0"/>
        <v>181.83</v>
      </c>
    </row>
    <row r="24" spans="11:20" ht="15" customHeight="1" x14ac:dyDescent="0.4">
      <c r="O24" s="24">
        <v>45</v>
      </c>
      <c r="P24" s="51">
        <v>179.5</v>
      </c>
      <c r="Q24" s="53">
        <v>181.75</v>
      </c>
      <c r="R24" s="47">
        <v>45</v>
      </c>
      <c r="S24" s="25">
        <v>179.53</v>
      </c>
      <c r="T24" s="26">
        <f t="shared" si="0"/>
        <v>181.83</v>
      </c>
    </row>
    <row r="25" spans="11:20" ht="15" customHeight="1" x14ac:dyDescent="0.4">
      <c r="K25" s="2"/>
      <c r="L25" s="3"/>
      <c r="M25" s="3"/>
      <c r="N25" s="8"/>
      <c r="O25" s="24">
        <v>50</v>
      </c>
      <c r="P25" s="51">
        <v>180.56</v>
      </c>
      <c r="Q25" s="53">
        <v>181.75</v>
      </c>
      <c r="R25" s="47">
        <v>50</v>
      </c>
      <c r="S25" s="25">
        <v>180.57</v>
      </c>
      <c r="T25" s="26">
        <f t="shared" si="0"/>
        <v>181.83</v>
      </c>
    </row>
    <row r="26" spans="11:20" ht="15" customHeight="1" x14ac:dyDescent="0.4">
      <c r="K26" s="2"/>
      <c r="L26" s="4"/>
      <c r="M26" s="4"/>
      <c r="O26" s="24">
        <v>55</v>
      </c>
      <c r="P26" s="51">
        <v>180.33</v>
      </c>
      <c r="Q26" s="53">
        <v>181.75</v>
      </c>
      <c r="R26" s="47">
        <v>55</v>
      </c>
      <c r="S26" s="25">
        <v>180.35</v>
      </c>
      <c r="T26" s="26">
        <f t="shared" si="0"/>
        <v>181.83</v>
      </c>
    </row>
    <row r="27" spans="11:20" ht="15" customHeight="1" x14ac:dyDescent="0.4">
      <c r="K27" s="2"/>
      <c r="L27" s="3"/>
      <c r="M27" s="3"/>
      <c r="O27" s="24">
        <v>60</v>
      </c>
      <c r="P27" s="51">
        <v>180.97</v>
      </c>
      <c r="Q27" s="53">
        <v>181.75</v>
      </c>
      <c r="R27" s="47">
        <v>60</v>
      </c>
      <c r="S27" s="25">
        <v>180.98</v>
      </c>
      <c r="T27" s="26">
        <f t="shared" si="0"/>
        <v>181.83</v>
      </c>
    </row>
    <row r="28" spans="11:20" ht="15" customHeight="1" x14ac:dyDescent="0.4">
      <c r="K28" s="2"/>
      <c r="L28" s="4"/>
      <c r="M28" s="4"/>
      <c r="O28" s="24">
        <v>65</v>
      </c>
      <c r="P28" s="51">
        <v>181.96100000000001</v>
      </c>
      <c r="Q28" s="53">
        <v>181.75</v>
      </c>
      <c r="R28" s="47">
        <v>65</v>
      </c>
      <c r="S28" s="25">
        <v>181.98500000000001</v>
      </c>
      <c r="T28" s="26">
        <f t="shared" si="0"/>
        <v>181.83</v>
      </c>
    </row>
    <row r="29" spans="11:20" ht="15" customHeight="1" x14ac:dyDescent="0.4">
      <c r="K29" s="2"/>
      <c r="L29" s="3"/>
      <c r="M29" s="3"/>
      <c r="O29" s="24">
        <v>70</v>
      </c>
      <c r="P29" s="51">
        <v>185.44200000000001</v>
      </c>
      <c r="Q29" s="53">
        <v>181.75</v>
      </c>
      <c r="R29" s="47">
        <v>70</v>
      </c>
      <c r="S29" s="25">
        <v>185.46299999999999</v>
      </c>
      <c r="T29" s="26">
        <f t="shared" si="0"/>
        <v>181.83</v>
      </c>
    </row>
    <row r="30" spans="11:20" ht="15" customHeight="1" x14ac:dyDescent="0.4">
      <c r="K30" s="2"/>
      <c r="L30" s="4"/>
      <c r="M30" s="4"/>
      <c r="O30" s="24">
        <v>75</v>
      </c>
      <c r="P30" s="51">
        <v>185.785</v>
      </c>
      <c r="Q30" s="53">
        <v>181.75</v>
      </c>
      <c r="R30" s="47">
        <v>75</v>
      </c>
      <c r="S30" s="25">
        <v>185.77600000000001</v>
      </c>
      <c r="T30" s="26">
        <f t="shared" si="0"/>
        <v>181.83</v>
      </c>
    </row>
    <row r="31" spans="11:20" ht="15" customHeight="1" x14ac:dyDescent="0.4">
      <c r="K31" s="2"/>
      <c r="L31" s="5"/>
      <c r="M31" s="5"/>
      <c r="O31" s="24">
        <v>80</v>
      </c>
      <c r="P31" s="51">
        <v>185.863</v>
      </c>
      <c r="Q31" s="53">
        <v>181.75</v>
      </c>
      <c r="R31" s="47">
        <v>80</v>
      </c>
      <c r="S31" s="25">
        <v>185.85400000000001</v>
      </c>
      <c r="T31" s="26">
        <f t="shared" si="0"/>
        <v>181.83</v>
      </c>
    </row>
    <row r="32" spans="11:20" ht="15" customHeight="1" x14ac:dyDescent="0.4">
      <c r="K32" s="2"/>
      <c r="L32" s="5"/>
      <c r="M32" s="5"/>
      <c r="O32" s="24">
        <v>85</v>
      </c>
      <c r="P32" s="51">
        <v>185.93100000000001</v>
      </c>
      <c r="Q32" s="53">
        <v>181.75</v>
      </c>
      <c r="R32" s="47">
        <v>85</v>
      </c>
      <c r="S32" s="25">
        <v>185.92500000000001</v>
      </c>
      <c r="T32" s="26">
        <f t="shared" si="0"/>
        <v>181.83</v>
      </c>
    </row>
    <row r="33" spans="1:20" ht="15" customHeight="1" x14ac:dyDescent="0.4">
      <c r="K33" s="2"/>
      <c r="L33" s="6"/>
      <c r="M33" s="7"/>
      <c r="O33" s="24">
        <v>90</v>
      </c>
      <c r="P33" s="51">
        <v>186.83</v>
      </c>
      <c r="Q33" s="53">
        <v>181.75</v>
      </c>
      <c r="R33" s="47">
        <v>90</v>
      </c>
      <c r="S33" s="25">
        <v>186.846</v>
      </c>
      <c r="T33" s="26">
        <f t="shared" si="0"/>
        <v>181.83</v>
      </c>
    </row>
    <row r="34" spans="1:20" ht="15" customHeight="1" x14ac:dyDescent="0.4">
      <c r="K34" s="2"/>
      <c r="L34" s="5"/>
      <c r="M34" s="5"/>
      <c r="O34" s="24">
        <v>95</v>
      </c>
      <c r="P34" s="51">
        <v>186.73500000000001</v>
      </c>
      <c r="Q34" s="53">
        <v>181.75</v>
      </c>
      <c r="R34" s="47">
        <v>95</v>
      </c>
      <c r="S34" s="25">
        <v>186.74799999999999</v>
      </c>
      <c r="T34" s="26">
        <f t="shared" si="0"/>
        <v>181.83</v>
      </c>
    </row>
    <row r="35" spans="1:20" ht="15" customHeight="1" x14ac:dyDescent="0.4">
      <c r="O35" s="24">
        <v>100</v>
      </c>
      <c r="P35" s="51">
        <v>187.52799999999999</v>
      </c>
      <c r="Q35" s="53">
        <v>181.75</v>
      </c>
      <c r="R35" s="47">
        <v>100</v>
      </c>
      <c r="S35" s="25">
        <v>187.53100000000001</v>
      </c>
      <c r="T35" s="26">
        <f t="shared" si="0"/>
        <v>181.83</v>
      </c>
    </row>
    <row r="36" spans="1:20" ht="15" customHeight="1" x14ac:dyDescent="0.4">
      <c r="A36" s="62" t="s">
        <v>0</v>
      </c>
      <c r="B36" s="57">
        <v>-50</v>
      </c>
      <c r="C36" s="38">
        <v>-40</v>
      </c>
      <c r="D36" s="38">
        <v>-30</v>
      </c>
      <c r="E36" s="38">
        <v>-20</v>
      </c>
      <c r="F36" s="38">
        <v>-10</v>
      </c>
      <c r="G36" s="38">
        <v>0</v>
      </c>
      <c r="H36" s="38">
        <v>2</v>
      </c>
      <c r="I36" s="38">
        <v>4</v>
      </c>
      <c r="J36" s="38">
        <v>6</v>
      </c>
      <c r="K36" s="38">
        <v>8</v>
      </c>
      <c r="L36" s="46">
        <v>10</v>
      </c>
      <c r="N36" s="8"/>
      <c r="O36" s="24">
        <v>105</v>
      </c>
      <c r="P36" s="51">
        <v>188.11500000000001</v>
      </c>
      <c r="Q36" s="53">
        <v>181.75</v>
      </c>
      <c r="R36" s="47">
        <v>105</v>
      </c>
      <c r="S36" s="25">
        <v>188.10400000000001</v>
      </c>
      <c r="T36" s="26">
        <f t="shared" si="0"/>
        <v>181.83</v>
      </c>
    </row>
    <row r="37" spans="1:20" ht="15" customHeight="1" x14ac:dyDescent="0.4">
      <c r="A37" s="63" t="s">
        <v>1</v>
      </c>
      <c r="B37" s="58">
        <v>192.965</v>
      </c>
      <c r="C37" s="39">
        <v>193.86099999999999</v>
      </c>
      <c r="D37" s="39">
        <v>193.78399999999999</v>
      </c>
      <c r="E37" s="39">
        <v>193.65799999999999</v>
      </c>
      <c r="F37" s="39">
        <v>193.71199999999999</v>
      </c>
      <c r="G37" s="39">
        <v>193.51</v>
      </c>
      <c r="H37" s="39">
        <v>192.941</v>
      </c>
      <c r="I37" s="39">
        <v>192.24799999999999</v>
      </c>
      <c r="J37" s="39">
        <v>191.15600000000001</v>
      </c>
      <c r="K37" s="39">
        <v>190.51300000000001</v>
      </c>
      <c r="L37" s="56">
        <v>188.93600000000001</v>
      </c>
      <c r="O37" s="24">
        <v>110</v>
      </c>
      <c r="P37" s="51">
        <v>189.547</v>
      </c>
      <c r="Q37" s="53">
        <v>181.75</v>
      </c>
      <c r="R37" s="47">
        <v>110</v>
      </c>
      <c r="S37" s="25">
        <v>189.53200000000001</v>
      </c>
      <c r="T37" s="26">
        <f t="shared" si="0"/>
        <v>181.83</v>
      </c>
    </row>
    <row r="38" spans="1:20" ht="15" customHeight="1" x14ac:dyDescent="0.4">
      <c r="A38" s="63" t="s">
        <v>0</v>
      </c>
      <c r="B38" s="59">
        <v>12</v>
      </c>
      <c r="C38" s="40">
        <v>14</v>
      </c>
      <c r="D38" s="40">
        <v>16</v>
      </c>
      <c r="E38" s="40">
        <v>18</v>
      </c>
      <c r="F38" s="40">
        <v>20</v>
      </c>
      <c r="G38" s="40">
        <v>25</v>
      </c>
      <c r="H38" s="40">
        <v>30</v>
      </c>
      <c r="I38" s="40">
        <v>35</v>
      </c>
      <c r="J38" s="40">
        <v>40</v>
      </c>
      <c r="K38" s="40">
        <v>45</v>
      </c>
      <c r="L38" s="47">
        <v>50</v>
      </c>
      <c r="M38" s="7"/>
      <c r="N38" s="7"/>
      <c r="O38" s="24">
        <v>115</v>
      </c>
      <c r="P38" s="51">
        <v>191.511</v>
      </c>
      <c r="Q38" s="53">
        <v>181.75</v>
      </c>
      <c r="R38" s="47">
        <v>115</v>
      </c>
      <c r="S38" s="25">
        <v>191.523</v>
      </c>
      <c r="T38" s="26">
        <f t="shared" si="0"/>
        <v>181.83</v>
      </c>
    </row>
    <row r="39" spans="1:20" ht="15" customHeight="1" x14ac:dyDescent="0.4">
      <c r="A39" s="63" t="s">
        <v>1</v>
      </c>
      <c r="B39" s="58">
        <v>187.85300000000001</v>
      </c>
      <c r="C39" s="39">
        <v>185.83199999999999</v>
      </c>
      <c r="D39" s="39">
        <v>184.529</v>
      </c>
      <c r="E39" s="39">
        <v>181.83</v>
      </c>
      <c r="F39" s="39">
        <v>180.33</v>
      </c>
      <c r="G39" s="39">
        <v>179.28</v>
      </c>
      <c r="H39" s="39">
        <v>179.59</v>
      </c>
      <c r="I39" s="39">
        <v>179.5</v>
      </c>
      <c r="J39" s="39">
        <v>179.41</v>
      </c>
      <c r="K39" s="39">
        <v>179.53</v>
      </c>
      <c r="L39" s="56">
        <v>180.57</v>
      </c>
      <c r="O39" s="24">
        <v>120</v>
      </c>
      <c r="P39" s="51">
        <v>191.91200000000001</v>
      </c>
      <c r="Q39" s="53">
        <v>181.75</v>
      </c>
      <c r="R39" s="47">
        <v>120</v>
      </c>
      <c r="S39" s="25">
        <v>191.89500000000001</v>
      </c>
      <c r="T39" s="26">
        <f t="shared" si="0"/>
        <v>181.83</v>
      </c>
    </row>
    <row r="40" spans="1:20" ht="15" customHeight="1" x14ac:dyDescent="0.4">
      <c r="A40" s="63" t="s">
        <v>0</v>
      </c>
      <c r="B40" s="59">
        <v>55</v>
      </c>
      <c r="C40" s="40">
        <v>60</v>
      </c>
      <c r="D40" s="40">
        <v>65</v>
      </c>
      <c r="E40" s="40">
        <v>70</v>
      </c>
      <c r="F40" s="40">
        <v>75</v>
      </c>
      <c r="G40" s="40">
        <v>80</v>
      </c>
      <c r="H40" s="40">
        <v>85</v>
      </c>
      <c r="I40" s="40">
        <v>90</v>
      </c>
      <c r="J40" s="40">
        <v>95</v>
      </c>
      <c r="K40" s="40">
        <v>100</v>
      </c>
      <c r="L40" s="47">
        <v>105</v>
      </c>
      <c r="O40" s="24">
        <v>125</v>
      </c>
      <c r="P40" s="51">
        <v>192.98500000000001</v>
      </c>
      <c r="Q40" s="53">
        <v>181.75</v>
      </c>
      <c r="R40" s="47">
        <v>125</v>
      </c>
      <c r="S40" s="25">
        <v>192.97399999999999</v>
      </c>
      <c r="T40" s="26">
        <f t="shared" si="0"/>
        <v>181.83</v>
      </c>
    </row>
    <row r="41" spans="1:20" ht="15" customHeight="1" x14ac:dyDescent="0.4">
      <c r="A41" s="63" t="s">
        <v>1</v>
      </c>
      <c r="B41" s="58">
        <v>180.35</v>
      </c>
      <c r="C41" s="39">
        <v>180.98</v>
      </c>
      <c r="D41" s="39">
        <v>181.98500000000001</v>
      </c>
      <c r="E41" s="39">
        <v>185.46299999999999</v>
      </c>
      <c r="F41" s="39">
        <v>185.77600000000001</v>
      </c>
      <c r="G41" s="39">
        <v>185.85400000000001</v>
      </c>
      <c r="H41" s="39">
        <v>185.92500000000001</v>
      </c>
      <c r="I41" s="39">
        <v>186.846</v>
      </c>
      <c r="J41" s="39">
        <v>186.74799999999999</v>
      </c>
      <c r="K41" s="39">
        <v>187.53100000000001</v>
      </c>
      <c r="L41" s="56">
        <v>188.10400000000001</v>
      </c>
      <c r="O41" s="24">
        <v>130</v>
      </c>
      <c r="P41" s="51">
        <v>193.63800000000001</v>
      </c>
      <c r="Q41" s="53">
        <v>181.75</v>
      </c>
      <c r="R41" s="47">
        <v>130</v>
      </c>
      <c r="S41" s="25">
        <v>193.63800000000001</v>
      </c>
      <c r="T41" s="26">
        <f t="shared" si="0"/>
        <v>181.83</v>
      </c>
    </row>
    <row r="42" spans="1:20" ht="15" customHeight="1" x14ac:dyDescent="0.4">
      <c r="A42" s="63" t="s">
        <v>0</v>
      </c>
      <c r="B42" s="59">
        <v>110</v>
      </c>
      <c r="C42" s="40">
        <v>115</v>
      </c>
      <c r="D42" s="40">
        <v>120</v>
      </c>
      <c r="E42" s="40">
        <v>125</v>
      </c>
      <c r="F42" s="40">
        <v>130</v>
      </c>
      <c r="G42" s="40">
        <v>135</v>
      </c>
      <c r="H42" s="35"/>
      <c r="I42" s="35"/>
      <c r="J42" s="35"/>
      <c r="K42" s="35"/>
      <c r="L42" s="36"/>
      <c r="M42" s="2"/>
      <c r="O42" s="24">
        <v>135</v>
      </c>
      <c r="P42" s="51">
        <v>194.65199999999999</v>
      </c>
      <c r="Q42" s="55">
        <v>181.75</v>
      </c>
      <c r="R42" s="47">
        <v>135</v>
      </c>
      <c r="S42" s="25">
        <v>194.678</v>
      </c>
      <c r="T42" s="26">
        <f t="shared" si="0"/>
        <v>181.83</v>
      </c>
    </row>
    <row r="43" spans="1:20" ht="15" customHeight="1" x14ac:dyDescent="0.4">
      <c r="A43" s="64" t="s">
        <v>1</v>
      </c>
      <c r="B43" s="58">
        <v>189.53200000000001</v>
      </c>
      <c r="C43" s="39">
        <v>191.523</v>
      </c>
      <c r="D43" s="39">
        <v>191.89500000000001</v>
      </c>
      <c r="E43" s="39">
        <v>192.97399999999999</v>
      </c>
      <c r="F43" s="39">
        <v>193.63800000000001</v>
      </c>
      <c r="G43" s="39">
        <v>194.678</v>
      </c>
      <c r="H43" s="35"/>
      <c r="I43" s="35"/>
      <c r="J43" s="35"/>
      <c r="K43" s="35"/>
      <c r="L43" s="36"/>
      <c r="O43" s="24"/>
      <c r="P43" s="25"/>
      <c r="Q43" s="48"/>
      <c r="R43" s="24"/>
      <c r="S43" s="25"/>
      <c r="T43" s="26"/>
    </row>
    <row r="44" spans="1:20" ht="15" customHeight="1" x14ac:dyDescent="0.4">
      <c r="A44" s="65" t="s">
        <v>0</v>
      </c>
      <c r="B44" s="60"/>
      <c r="C44" s="44"/>
      <c r="D44" s="44"/>
      <c r="E44" s="44"/>
      <c r="F44" s="44"/>
      <c r="G44" s="44"/>
      <c r="H44" s="44"/>
      <c r="I44" s="44"/>
      <c r="J44" s="44"/>
      <c r="K44" s="44"/>
      <c r="L44" s="45"/>
      <c r="O44" s="24"/>
      <c r="P44" s="25"/>
      <c r="Q44" s="26"/>
      <c r="R44" s="24"/>
      <c r="S44" s="25"/>
      <c r="T44" s="26"/>
    </row>
    <row r="45" spans="1:20" ht="15" customHeight="1" x14ac:dyDescent="0.4">
      <c r="A45" s="66" t="s">
        <v>1</v>
      </c>
      <c r="B45" s="61"/>
      <c r="C45" s="10"/>
      <c r="D45" s="10"/>
      <c r="E45" s="10"/>
      <c r="F45" s="10"/>
      <c r="G45" s="10"/>
      <c r="H45" s="10"/>
      <c r="I45" s="10"/>
      <c r="J45" s="10"/>
      <c r="K45" s="10"/>
      <c r="L45" s="9"/>
      <c r="O45" s="24"/>
      <c r="P45" s="25"/>
      <c r="Q45" s="26"/>
      <c r="R45" s="24"/>
      <c r="S45" s="25"/>
      <c r="T45" s="26"/>
    </row>
    <row r="46" spans="1:20" ht="15" customHeight="1" x14ac:dyDescent="0.4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O46" s="24"/>
      <c r="P46" s="25"/>
      <c r="Q46" s="26"/>
      <c r="R46" s="24"/>
      <c r="S46" s="25"/>
      <c r="T46" s="26"/>
    </row>
    <row r="47" spans="1:20" ht="15" customHeight="1" x14ac:dyDescent="0.4">
      <c r="A47" s="11"/>
      <c r="B47" s="12" t="s">
        <v>2</v>
      </c>
      <c r="C47" s="13">
        <v>193.55199999999999</v>
      </c>
      <c r="D47" s="14" t="s">
        <v>8</v>
      </c>
      <c r="E47" s="15"/>
      <c r="F47" s="12" t="s">
        <v>3</v>
      </c>
      <c r="G47" s="13">
        <v>193.51</v>
      </c>
      <c r="H47" s="14" t="s">
        <v>8</v>
      </c>
      <c r="I47" s="16"/>
      <c r="J47" s="12" t="s">
        <v>4</v>
      </c>
      <c r="K47" s="17">
        <v>193.63800000000001</v>
      </c>
      <c r="L47" s="14" t="s">
        <v>8</v>
      </c>
      <c r="N47" s="8"/>
      <c r="O47" s="24"/>
      <c r="P47" s="25"/>
      <c r="Q47" s="26"/>
      <c r="R47" s="24"/>
      <c r="S47" s="25"/>
      <c r="T47" s="26"/>
    </row>
    <row r="48" spans="1:20" ht="15" customHeight="1" x14ac:dyDescent="0.4">
      <c r="A48" s="11"/>
      <c r="B48" s="12" t="s">
        <v>5</v>
      </c>
      <c r="C48" s="13">
        <f>MIN(S4:S42)</f>
        <v>179.28</v>
      </c>
      <c r="D48" s="14" t="s">
        <v>8</v>
      </c>
      <c r="E48" s="15"/>
      <c r="F48" s="12" t="s">
        <v>6</v>
      </c>
      <c r="G48" s="13">
        <v>181</v>
      </c>
      <c r="H48" s="14" t="s">
        <v>8</v>
      </c>
      <c r="I48" s="16"/>
      <c r="J48" s="72" t="s">
        <v>12</v>
      </c>
      <c r="K48" s="73"/>
      <c r="L48" s="74"/>
      <c r="O48" s="24"/>
      <c r="P48" s="25"/>
      <c r="Q48" s="26"/>
      <c r="R48" s="24"/>
      <c r="S48" s="25"/>
      <c r="T48" s="26"/>
    </row>
    <row r="49" spans="1:20" ht="15" customHeight="1" x14ac:dyDescent="0.4">
      <c r="O49" s="27"/>
      <c r="P49" s="28"/>
      <c r="Q49" s="29"/>
      <c r="R49" s="27"/>
      <c r="S49" s="28"/>
      <c r="T49" s="29"/>
    </row>
    <row r="50" spans="1:20" ht="15" customHeight="1" x14ac:dyDescent="0.4">
      <c r="J50" s="75" t="s">
        <v>11</v>
      </c>
      <c r="K50" s="75"/>
      <c r="L50" s="75"/>
      <c r="O50" s="27"/>
      <c r="P50" s="28"/>
      <c r="Q50" s="29"/>
      <c r="R50" s="27"/>
      <c r="S50" s="28"/>
      <c r="T50" s="29"/>
    </row>
    <row r="51" spans="1:20" ht="15" customHeight="1" x14ac:dyDescent="0.4">
      <c r="O51" s="27"/>
      <c r="P51" s="28"/>
      <c r="Q51" s="29"/>
      <c r="R51" s="27"/>
      <c r="S51" s="28"/>
      <c r="T51" s="29"/>
    </row>
    <row r="52" spans="1:20" ht="15" customHeight="1" x14ac:dyDescent="0.4">
      <c r="O52" s="30"/>
      <c r="P52" s="31"/>
      <c r="Q52" s="32"/>
      <c r="R52" s="30"/>
      <c r="S52" s="31"/>
      <c r="T52" s="32"/>
    </row>
    <row r="53" spans="1:20" ht="15" customHeight="1" x14ac:dyDescent="0.4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20" ht="18" x14ac:dyDescent="0.4">
      <c r="A54" s="11"/>
      <c r="B54" s="11"/>
      <c r="C54" s="41"/>
      <c r="D54" s="11"/>
      <c r="E54" s="11"/>
      <c r="F54" s="11"/>
      <c r="G54" s="11"/>
      <c r="H54" s="11"/>
      <c r="I54" s="11"/>
      <c r="J54" s="11"/>
      <c r="K54" s="11"/>
      <c r="L54" s="11"/>
    </row>
    <row r="55" spans="1:20" ht="18" x14ac:dyDescent="0.4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P55" s="33"/>
    </row>
    <row r="56" spans="1:20" ht="18" x14ac:dyDescent="0.4">
      <c r="A56" s="11"/>
      <c r="B56" s="11"/>
      <c r="C56" s="11"/>
      <c r="D56" s="11"/>
      <c r="E56" s="68" t="s">
        <v>9</v>
      </c>
      <c r="F56" s="68"/>
      <c r="G56" s="68"/>
      <c r="H56" s="68"/>
      <c r="I56" s="68"/>
      <c r="J56" s="11"/>
      <c r="K56" s="11"/>
      <c r="L56" s="11"/>
    </row>
    <row r="57" spans="1:20" ht="21" x14ac:dyDescent="0.45">
      <c r="A57" s="11"/>
      <c r="B57" s="11"/>
      <c r="C57" s="11"/>
      <c r="D57" s="11"/>
      <c r="E57" s="11"/>
      <c r="F57" s="34"/>
      <c r="G57" s="34"/>
      <c r="H57" s="34"/>
      <c r="I57" s="11"/>
      <c r="J57" s="11"/>
      <c r="K57" s="11"/>
      <c r="L57" s="11"/>
    </row>
    <row r="58" spans="1:20" ht="18" x14ac:dyDescent="0.4">
      <c r="A58" s="11"/>
      <c r="B58" s="11"/>
      <c r="C58" s="11"/>
      <c r="D58" s="67" t="s">
        <v>13</v>
      </c>
      <c r="E58" s="67"/>
      <c r="F58" s="67"/>
      <c r="G58" s="67"/>
      <c r="H58" s="67"/>
      <c r="I58" s="67"/>
      <c r="J58" s="67"/>
      <c r="K58" s="37"/>
      <c r="L58" s="11"/>
    </row>
  </sheetData>
  <mergeCells count="8">
    <mergeCell ref="D58:J58"/>
    <mergeCell ref="E56:I56"/>
    <mergeCell ref="R1:T1"/>
    <mergeCell ref="R2:T2"/>
    <mergeCell ref="O1:Q1"/>
    <mergeCell ref="O2:Q2"/>
    <mergeCell ref="J48:L48"/>
    <mergeCell ref="J50:L50"/>
  </mergeCells>
  <phoneticPr fontId="4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&amp;R๔๙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Y.20-2566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2023-05-03T03:34:27Z</cp:lastPrinted>
  <dcterms:created xsi:type="dcterms:W3CDTF">2010-03-03T02:10:02Z</dcterms:created>
  <dcterms:modified xsi:type="dcterms:W3CDTF">2023-05-03T03:34:29Z</dcterms:modified>
</cp:coreProperties>
</file>